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<sst xmlns="http://schemas.openxmlformats.org/spreadsheetml/2006/main" count="399" uniqueCount="85">
  <si>
    <r>
      <rPr>
        <sz val="12"/>
        <color indexed="8"/>
        <rFont val="Times"/>
        <family val="1"/>
      </rPr>
      <t>***</t>
    </r>
    <r>
      <rPr>
        <sz val="11"/>
        <color indexed="8"/>
        <rFont val="Times"/>
        <family val="1"/>
      </rPr>
      <t xml:space="preserve"> </t>
    </r>
    <r>
      <rPr>
        <sz val="9"/>
        <color indexed="8"/>
        <rFont val="Times"/>
        <family val="1"/>
      </rPr>
      <t>Mumero di interventi per singolo pacchetto prestazionale (rif. "csa all. 2 schede "2a,2b,2c,2d) su base annua assunte dalla stazione appaltante per determinazione quadro economico e, per il concorrente, da assumersi per la determinazione dell'offerta e gestione appalto)</t>
    </r>
  </si>
  <si>
    <r>
      <rPr>
        <b/>
        <sz val="10"/>
        <color indexed="8"/>
        <rFont val="Times"/>
        <family val="1"/>
      </rPr>
      <t>controvalore economico**</t>
    </r>
    <r>
      <rPr>
        <sz val="10"/>
        <color indexed="8"/>
        <rFont val="Times"/>
        <family val="1"/>
      </rPr>
      <t xml:space="preserve">: in ragione di ciascun pacchetto prestazionale (giornaliero/settimanale/..) indicare costo annuale per realizzare il nr di interventi indicati. Tale controvalore sintetizza - eccezion fatta per "oneri da interferenze (duvri) e materiale di conforto (prodotti igienici) -  tutti le componenti di costo (manodopera,prodotti pulizia, attrezzature..spese generali, utile) a carico della PA che il concorrente ha individuato e calcolato per realizzare la singola tipologia di pacchetto prestazionale </t>
    </r>
  </si>
  <si>
    <t xml:space="preserve">identificativo </t>
  </si>
  <si>
    <t>Descrizione struttura</t>
  </si>
  <si>
    <t>GG=giornaliero</t>
  </si>
  <si>
    <t>ST=settimanale</t>
  </si>
  <si>
    <t>QD=quindcinale</t>
  </si>
  <si>
    <t>MN=mensile</t>
  </si>
  <si>
    <t>TRIM=trimestrale</t>
  </si>
  <si>
    <t>QUA=qaudrimestrale</t>
  </si>
  <si>
    <t>SEM=semestrale</t>
  </si>
  <si>
    <t>AN: Annuale</t>
  </si>
  <si>
    <t xml:space="preserve">totale Controvalore economico ANNUALE (sommatoria controvalore economico singoli pacchetti) </t>
  </si>
  <si>
    <t>Monte ore (totale annuale) per singolo edificio</t>
  </si>
  <si>
    <t>totale Controvalore economico TRIENNALE</t>
  </si>
  <si>
    <t>Monte ore TRIENNALE per singolo edificio</t>
  </si>
  <si>
    <t>Complesso Comunale (sede del Comune) di via XXV aprile 1 costituito da:</t>
  </si>
  <si>
    <t>1A</t>
  </si>
  <si>
    <t>Municipio di via XXV aprile 1+ "villetta"+ cortile (con rimessa)</t>
  </si>
  <si>
    <r>
      <t xml:space="preserve">sviluppo </t>
    </r>
    <r>
      <rPr>
        <sz val="7"/>
        <color indexed="8"/>
        <rFont val="Times"/>
        <family val="1"/>
      </rPr>
      <t xml:space="preserve">pacchetto prestazionale </t>
    </r>
    <r>
      <rPr>
        <sz val="12"/>
        <color indexed="8"/>
        <rFont val="Times"/>
        <family val="1"/>
      </rPr>
      <t>***</t>
    </r>
  </si>
  <si>
    <t>€.</t>
  </si>
  <si>
    <t>controvalore economico **</t>
  </si>
  <si>
    <t>1b</t>
  </si>
  <si>
    <t>sala matteotti</t>
  </si>
  <si>
    <t>1c</t>
  </si>
  <si>
    <t>area salette consigliari (seminterrato) + sala consigliare con atrio e scale</t>
  </si>
  <si>
    <t>1d</t>
  </si>
  <si>
    <t>uffici presidente consiglio, sala giunta, sala riunioni Sindaco  +segretario genrale, ufficio sindaco e bagni pertinenziali+ingresso muicipio</t>
  </si>
  <si>
    <t>Sede Comando Polizia Municipale via Carducci</t>
  </si>
  <si>
    <t>2a</t>
  </si>
  <si>
    <t>Magazzino di Monasterolo c/o Comando PM - Area operai : uffici operai+ spogliatorio+bagni</t>
  </si>
  <si>
    <t>Porzione di fabbricato (I piano e PT) di Monasterolo - via carducci (Biblioteca Centrale provvisoria) c/o Edificio Scolastico</t>
  </si>
  <si>
    <t>Centro Civico San Bovio via Trieste</t>
  </si>
  <si>
    <t>4a</t>
  </si>
  <si>
    <t xml:space="preserve">Spazi Biblioteca </t>
  </si>
  <si>
    <t>4b</t>
  </si>
  <si>
    <t>Ulteriori ambienti e servizi (area biblioteca esclusa)</t>
  </si>
  <si>
    <t>PROPRIETA' COMUNALI C/O CENTRO COMMERCIALE SAN BOVIO VIALE ABRUZZI - Centro Anziani San Bovio viale Abruzzi</t>
  </si>
  <si>
    <t>Centro Anziani Bettola via Dante</t>
  </si>
  <si>
    <t>Edificio Polifunzionale Piazza Paolo VI - area mostre e terrazzo</t>
  </si>
  <si>
    <t>7a</t>
  </si>
  <si>
    <t>Area mostre: bagni, scale, piano PT, 1 e 2</t>
  </si>
  <si>
    <t>7b</t>
  </si>
  <si>
    <t>Aree scoperte: terrazzo e scale accesso</t>
  </si>
  <si>
    <t>7c</t>
  </si>
  <si>
    <t xml:space="preserve">Sezione  fabbricato contiguo area mostre (Afol): servizi igienici </t>
  </si>
  <si>
    <t xml:space="preserve">"Negozio" via quasimodo </t>
  </si>
  <si>
    <t>Centro Anziani di Zelofomagno via Liberazione 27</t>
  </si>
  <si>
    <t>Complesso Palestra grande di Monasterolo</t>
  </si>
  <si>
    <t>12a</t>
  </si>
  <si>
    <t>Palestra grande di monasterolo con annessi gruppo spogliatoi/bagni/corridoi/atri di entrata/spalti - via carducci</t>
  </si>
  <si>
    <t>12b</t>
  </si>
  <si>
    <t>Palestra grande di monasterolo: ambienti corridoi accesso pubblico, servizi igienici spettatori, spogliatoi arbitro</t>
  </si>
  <si>
    <t>Palestra Elementare di Bettola con annessi magazzini/spogliatoi e bagni - via Goldoni</t>
  </si>
  <si>
    <t>Palestra Scuola Media Bettola con annesso gruppo spogliatoi/atri e corridoi - Via Goldoni</t>
  </si>
  <si>
    <t>Palestra Scuola Elementare di Mezzate - via Resistenza</t>
  </si>
  <si>
    <t>Palestra Plesso scolastico San Bovio con magazzini e gruppo spogliatoi annessi - Via Abruzzi</t>
  </si>
  <si>
    <t>Case Comunali di via II giugno n. 6 (I e II lotto)</t>
  </si>
  <si>
    <t>17a</t>
  </si>
  <si>
    <t>civico n. 6/a</t>
  </si>
  <si>
    <t>17b</t>
  </si>
  <si>
    <t>civico n. 6/b</t>
  </si>
  <si>
    <t>17c</t>
  </si>
  <si>
    <t>civico n. 6/c</t>
  </si>
  <si>
    <t>17d</t>
  </si>
  <si>
    <t>civico n. 6/d</t>
  </si>
  <si>
    <t>17e</t>
  </si>
  <si>
    <t>porticato, area parcheggio, camminamento cortile interno, locale deposito rifiuti</t>
  </si>
  <si>
    <t>17f</t>
  </si>
  <si>
    <t>toilette mercato pubblico - Via Don Sturzo</t>
  </si>
  <si>
    <t>totali</t>
  </si>
  <si>
    <t>oneri da duvri</t>
  </si>
  <si>
    <t>fornitura prodotti igienici</t>
  </si>
  <si>
    <t>importo annuale</t>
  </si>
  <si>
    <t>importo triennale</t>
  </si>
  <si>
    <t>totale offerta presentata</t>
  </si>
  <si>
    <t>CENTRO CIVICO CALIPARI: Centro Anziani Linate + sala attesa medico (attigua anziani)+atrio nigresso e rampe scale fino a 1p+area esterna+(semestrale)sla conferenze 1P</t>
  </si>
  <si>
    <r>
      <rPr>
        <u val="single"/>
        <sz val="8"/>
        <color indexed="8"/>
        <rFont val="Calibri"/>
        <family val="2"/>
      </rPr>
      <t xml:space="preserve">(&gt; </t>
    </r>
    <r>
      <rPr>
        <sz val="8"/>
        <color indexed="8"/>
        <rFont val="Calibri"/>
        <family val="2"/>
      </rPr>
      <t>8.500)</t>
    </r>
  </si>
  <si>
    <r>
      <rPr>
        <u val="single"/>
        <sz val="8"/>
        <color indexed="8"/>
        <rFont val="Calibri"/>
        <family val="2"/>
      </rPr>
      <t xml:space="preserve">(&gt; </t>
    </r>
    <r>
      <rPr>
        <sz val="8"/>
        <color indexed="8"/>
        <rFont val="Calibri"/>
        <family val="2"/>
      </rPr>
      <t>25.500)</t>
    </r>
  </si>
  <si>
    <t>ALLEGATO 4  scheda composizione offerta economica per pacchetti prestazionali - CIG 749911624B</t>
  </si>
  <si>
    <r>
      <t xml:space="preserve">sviluppo </t>
    </r>
    <r>
      <rPr>
        <u val="single"/>
        <sz val="7"/>
        <color indexed="8"/>
        <rFont val="Times"/>
        <family val="1"/>
      </rPr>
      <t xml:space="preserve">pacchetto prestazionale </t>
    </r>
    <r>
      <rPr>
        <u val="single"/>
        <sz val="12"/>
        <color indexed="8"/>
        <rFont val="Times"/>
        <family val="1"/>
      </rPr>
      <t>***</t>
    </r>
  </si>
  <si>
    <t>locale rifiuti  - prestazione conferimento rifiuti piazzola esterna</t>
  </si>
  <si>
    <t>locale rifiuti  - prestazione "ritiro/riposizionamento/lavaggio" contenitori</t>
  </si>
  <si>
    <t>n.</t>
  </si>
  <si>
    <t>qtà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</si>
</sst>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"/>
      <family val="1"/>
    </font>
    <font>
      <sz val="11"/>
      <color indexed="8"/>
      <name val="Times"/>
      <family val="1"/>
    </font>
    <font>
      <sz val="9"/>
      <color indexed="8"/>
      <name val="Times"/>
      <family val="1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sz val="8"/>
      <color indexed="8"/>
      <name val="Calibri"/>
      <family val="2"/>
    </font>
    <font>
      <sz val="7"/>
      <color indexed="8"/>
      <name val="Times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"/>
      <family val="1"/>
    </font>
    <font>
      <b/>
      <sz val="12"/>
      <color indexed="8"/>
      <name val="Times"/>
      <family val="1"/>
    </font>
    <font>
      <b/>
      <sz val="7"/>
      <color indexed="8"/>
      <name val="Times"/>
      <family val="1"/>
    </font>
    <font>
      <b/>
      <sz val="11"/>
      <color indexed="8"/>
      <name val="Times"/>
      <family val="1"/>
    </font>
    <font>
      <u val="single"/>
      <sz val="7"/>
      <color indexed="8"/>
      <name val="Times"/>
      <family val="1"/>
    </font>
    <font>
      <u val="single"/>
      <sz val="12"/>
      <color indexed="8"/>
      <name val="Times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"/>
      <family val="1"/>
    </font>
    <font>
      <b/>
      <sz val="12"/>
      <color theme="1"/>
      <name val="Cambria"/>
      <family val="1"/>
    </font>
    <font>
      <sz val="6"/>
      <color theme="1"/>
      <name val="Calibri"/>
      <family val="2"/>
    </font>
    <font>
      <sz val="7"/>
      <color theme="1"/>
      <name val="Times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"/>
      <family val="1"/>
    </font>
    <font>
      <b/>
      <sz val="7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1"/>
      <name val="Times"/>
      <family val="1"/>
    </font>
    <font>
      <sz val="10"/>
      <color theme="1"/>
      <name val="Times"/>
      <family val="1"/>
    </font>
    <font>
      <u val="single"/>
      <sz val="7"/>
      <color theme="1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7" fillId="33" borderId="0" xfId="0" applyFont="1" applyFill="1" applyAlignment="1">
      <alignment wrapText="1"/>
    </xf>
    <xf numFmtId="0" fontId="58" fillId="0" borderId="0" xfId="0" applyFont="1" applyAlignment="1">
      <alignment horizontal="right" vertical="center" wrapText="1"/>
    </xf>
    <xf numFmtId="0" fontId="56" fillId="34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59" fillId="0" borderId="11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wrapText="1"/>
    </xf>
    <xf numFmtId="0" fontId="58" fillId="0" borderId="0" xfId="0" applyFont="1" applyAlignment="1">
      <alignment wrapText="1"/>
    </xf>
    <xf numFmtId="0" fontId="51" fillId="35" borderId="12" xfId="0" applyFont="1" applyFill="1" applyBorder="1" applyAlignment="1">
      <alignment horizontal="right" vertical="center"/>
    </xf>
    <xf numFmtId="0" fontId="56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59" fillId="34" borderId="14" xfId="0" applyFont="1" applyFill="1" applyBorder="1" applyAlignment="1">
      <alignment horizontal="center" wrapText="1"/>
    </xf>
    <xf numFmtId="0" fontId="59" fillId="34" borderId="15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 wrapText="1"/>
    </xf>
    <xf numFmtId="0" fontId="59" fillId="34" borderId="16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wrapText="1"/>
    </xf>
    <xf numFmtId="0" fontId="56" fillId="34" borderId="0" xfId="0" applyFont="1" applyFill="1" applyBorder="1" applyAlignment="1">
      <alignment wrapText="1"/>
    </xf>
    <xf numFmtId="0" fontId="5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0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59" fillId="34" borderId="11" xfId="0" applyFont="1" applyFill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59" fillId="34" borderId="0" xfId="0" applyFont="1" applyFill="1" applyBorder="1" applyAlignment="1">
      <alignment wrapText="1"/>
    </xf>
    <xf numFmtId="0" fontId="61" fillId="34" borderId="18" xfId="0" applyFont="1" applyFill="1" applyBorder="1" applyAlignment="1">
      <alignment horizontal="center" wrapText="1"/>
    </xf>
    <xf numFmtId="0" fontId="51" fillId="35" borderId="11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9" fillId="0" borderId="19" xfId="0" applyFont="1" applyBorder="1" applyAlignment="1">
      <alignment horizontal="center" wrapText="1"/>
    </xf>
    <xf numFmtId="0" fontId="62" fillId="35" borderId="11" xfId="0" applyFont="1" applyFill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0" fillId="0" borderId="20" xfId="0" applyFont="1" applyBorder="1" applyAlignment="1">
      <alignment horizontal="center" wrapText="1"/>
    </xf>
    <xf numFmtId="0" fontId="59" fillId="0" borderId="20" xfId="0" applyFont="1" applyBorder="1" applyAlignment="1">
      <alignment horizontal="center" wrapText="1"/>
    </xf>
    <xf numFmtId="0" fontId="59" fillId="34" borderId="20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59" fillId="0" borderId="22" xfId="0" applyFont="1" applyBorder="1" applyAlignment="1">
      <alignment horizontal="center" wrapText="1"/>
    </xf>
    <xf numFmtId="0" fontId="59" fillId="34" borderId="22" xfId="0" applyFont="1" applyFill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59" fillId="34" borderId="15" xfId="0" applyFont="1" applyFill="1" applyBorder="1" applyAlignment="1">
      <alignment wrapText="1"/>
    </xf>
    <xf numFmtId="0" fontId="62" fillId="35" borderId="12" xfId="0" applyFont="1" applyFill="1" applyBorder="1" applyAlignment="1">
      <alignment horizontal="right" vertical="center"/>
    </xf>
    <xf numFmtId="0" fontId="59" fillId="34" borderId="13" xfId="0" applyFont="1" applyFill="1" applyBorder="1" applyAlignment="1">
      <alignment horizontal="center" wrapText="1"/>
    </xf>
    <xf numFmtId="0" fontId="59" fillId="34" borderId="24" xfId="0" applyFont="1" applyFill="1" applyBorder="1" applyAlignment="1">
      <alignment horizontal="center" wrapText="1"/>
    </xf>
    <xf numFmtId="0" fontId="59" fillId="34" borderId="24" xfId="0" applyFont="1" applyFill="1" applyBorder="1" applyAlignment="1">
      <alignment wrapText="1"/>
    </xf>
    <xf numFmtId="0" fontId="59" fillId="33" borderId="22" xfId="0" applyFont="1" applyFill="1" applyBorder="1" applyAlignment="1">
      <alignment horizontal="center" wrapText="1"/>
    </xf>
    <xf numFmtId="0" fontId="62" fillId="35" borderId="25" xfId="0" applyFont="1" applyFill="1" applyBorder="1" applyAlignment="1">
      <alignment horizontal="right" vertical="center"/>
    </xf>
    <xf numFmtId="0" fontId="0" fillId="34" borderId="26" xfId="0" applyFill="1" applyBorder="1" applyAlignment="1">
      <alignment horizontal="center"/>
    </xf>
    <xf numFmtId="0" fontId="59" fillId="34" borderId="26" xfId="0" applyFont="1" applyFill="1" applyBorder="1" applyAlignment="1">
      <alignment horizontal="center" wrapText="1"/>
    </xf>
    <xf numFmtId="0" fontId="59" fillId="34" borderId="26" xfId="0" applyFont="1" applyFill="1" applyBorder="1" applyAlignment="1">
      <alignment wrapText="1"/>
    </xf>
    <xf numFmtId="0" fontId="0" fillId="34" borderId="11" xfId="0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34" borderId="27" xfId="0" applyFont="1" applyFill="1" applyBorder="1" applyAlignment="1">
      <alignment horizontal="center" wrapText="1"/>
    </xf>
    <xf numFmtId="0" fontId="51" fillId="35" borderId="28" xfId="0" applyFont="1" applyFill="1" applyBorder="1" applyAlignment="1">
      <alignment horizontal="right" vertical="center"/>
    </xf>
    <xf numFmtId="0" fontId="51" fillId="3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9" fillId="0" borderId="26" xfId="0" applyFont="1" applyBorder="1" applyAlignment="1">
      <alignment horizontal="center" wrapText="1"/>
    </xf>
    <xf numFmtId="0" fontId="51" fillId="35" borderId="10" xfId="0" applyFont="1" applyFill="1" applyBorder="1" applyAlignment="1">
      <alignment horizontal="center"/>
    </xf>
    <xf numFmtId="0" fontId="61" fillId="34" borderId="29" xfId="0" applyFont="1" applyFill="1" applyBorder="1" applyAlignment="1">
      <alignment horizontal="center" wrapText="1"/>
    </xf>
    <xf numFmtId="0" fontId="51" fillId="35" borderId="20" xfId="0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 wrapText="1"/>
    </xf>
    <xf numFmtId="0" fontId="56" fillId="34" borderId="14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1" fillId="35" borderId="0" xfId="0" applyFont="1" applyFill="1" applyBorder="1" applyAlignment="1">
      <alignment horizontal="center" wrapText="1"/>
    </xf>
    <xf numFmtId="0" fontId="61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wrapText="1"/>
    </xf>
    <xf numFmtId="0" fontId="51" fillId="35" borderId="11" xfId="0" applyFont="1" applyFill="1" applyBorder="1" applyAlignment="1">
      <alignment/>
    </xf>
    <xf numFmtId="44" fontId="63" fillId="0" borderId="11" xfId="59" applyFont="1" applyBorder="1" applyAlignment="1">
      <alignment horizontal="left"/>
    </xf>
    <xf numFmtId="44" fontId="63" fillId="0" borderId="0" xfId="59" applyFont="1" applyAlignment="1">
      <alignment horizontal="left"/>
    </xf>
    <xf numFmtId="0" fontId="51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1" fillId="35" borderId="31" xfId="0" applyFont="1" applyFill="1" applyBorder="1" applyAlignment="1">
      <alignment horizontal="center"/>
    </xf>
    <xf numFmtId="0" fontId="51" fillId="35" borderId="32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wrapText="1"/>
    </xf>
    <xf numFmtId="0" fontId="61" fillId="35" borderId="35" xfId="0" applyFont="1" applyFill="1" applyBorder="1" applyAlignment="1">
      <alignment horizontal="center" wrapText="1"/>
    </xf>
    <xf numFmtId="0" fontId="61" fillId="35" borderId="29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61" fillId="35" borderId="0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0" fontId="51" fillId="35" borderId="32" xfId="0" applyFont="1" applyFill="1" applyBorder="1" applyAlignment="1">
      <alignment horizontal="center" vertical="center"/>
    </xf>
    <xf numFmtId="0" fontId="51" fillId="35" borderId="35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wrapText="1"/>
    </xf>
    <xf numFmtId="0" fontId="65" fillId="0" borderId="42" xfId="0" applyFont="1" applyBorder="1" applyAlignment="1">
      <alignment horizontal="center" wrapText="1"/>
    </xf>
    <xf numFmtId="0" fontId="65" fillId="0" borderId="43" xfId="0" applyFont="1" applyBorder="1" applyAlignment="1">
      <alignment horizontal="center" wrapText="1"/>
    </xf>
    <xf numFmtId="0" fontId="51" fillId="35" borderId="48" xfId="0" applyFont="1" applyFill="1" applyBorder="1" applyAlignment="1">
      <alignment horizontal="center" vertical="center"/>
    </xf>
    <xf numFmtId="0" fontId="51" fillId="35" borderId="49" xfId="0" applyFont="1" applyFill="1" applyBorder="1" applyAlignment="1">
      <alignment horizontal="center" vertical="center"/>
    </xf>
    <xf numFmtId="0" fontId="51" fillId="35" borderId="37" xfId="0" applyFont="1" applyFill="1" applyBorder="1" applyAlignment="1">
      <alignment horizontal="center" vertical="center"/>
    </xf>
    <xf numFmtId="0" fontId="65" fillId="0" borderId="50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51" fillId="0" borderId="48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58" fillId="0" borderId="51" xfId="0" applyFont="1" applyBorder="1" applyAlignment="1">
      <alignment horizontal="center" wrapText="1"/>
    </xf>
    <xf numFmtId="0" fontId="58" fillId="0" borderId="52" xfId="0" applyFont="1" applyBorder="1" applyAlignment="1">
      <alignment horizontal="center" wrapText="1"/>
    </xf>
    <xf numFmtId="0" fontId="58" fillId="0" borderId="53" xfId="0" applyFont="1" applyBorder="1" applyAlignment="1">
      <alignment horizontal="center" wrapText="1"/>
    </xf>
    <xf numFmtId="0" fontId="59" fillId="34" borderId="19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 wrapText="1"/>
    </xf>
    <xf numFmtId="0" fontId="59" fillId="34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59" fillId="34" borderId="20" xfId="0" applyFont="1" applyFill="1" applyBorder="1" applyAlignment="1">
      <alignment wrapText="1"/>
    </xf>
    <xf numFmtId="0" fontId="59" fillId="34" borderId="13" xfId="0" applyFont="1" applyFill="1" applyBorder="1" applyAlignment="1">
      <alignment wrapText="1"/>
    </xf>
    <xf numFmtId="0" fontId="59" fillId="0" borderId="31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68" fillId="33" borderId="54" xfId="0" applyFont="1" applyFill="1" applyBorder="1" applyAlignment="1">
      <alignment vertical="center" wrapText="1"/>
    </xf>
    <xf numFmtId="0" fontId="59" fillId="34" borderId="14" xfId="0" applyFont="1" applyFill="1" applyBorder="1" applyAlignment="1">
      <alignment wrapText="1"/>
    </xf>
    <xf numFmtId="0" fontId="59" fillId="34" borderId="55" xfId="0" applyFont="1" applyFill="1" applyBorder="1" applyAlignment="1">
      <alignment horizontal="center" wrapText="1"/>
    </xf>
    <xf numFmtId="44" fontId="63" fillId="34" borderId="0" xfId="59" applyFon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61" fillId="36" borderId="11" xfId="0" applyFont="1" applyFill="1" applyBorder="1" applyAlignment="1">
      <alignment horizontal="left"/>
    </xf>
    <xf numFmtId="0" fontId="0" fillId="36" borderId="11" xfId="0" applyFill="1" applyBorder="1" applyAlignment="1">
      <alignment/>
    </xf>
    <xf numFmtId="0" fontId="61" fillId="0" borderId="56" xfId="0" applyFont="1" applyBorder="1" applyAlignment="1">
      <alignment horizontal="left"/>
    </xf>
    <xf numFmtId="0" fontId="61" fillId="0" borderId="57" xfId="0" applyFont="1" applyBorder="1" applyAlignment="1">
      <alignment horizontal="left"/>
    </xf>
    <xf numFmtId="0" fontId="61" fillId="34" borderId="24" xfId="0" applyFont="1" applyFill="1" applyBorder="1" applyAlignment="1">
      <alignment horizontal="left" wrapText="1"/>
    </xf>
    <xf numFmtId="0" fontId="61" fillId="34" borderId="26" xfId="0" applyFont="1" applyFill="1" applyBorder="1" applyAlignment="1">
      <alignment horizontal="left" wrapText="1"/>
    </xf>
    <xf numFmtId="0" fontId="61" fillId="0" borderId="11" xfId="0" applyFont="1" applyBorder="1" applyAlignment="1">
      <alignment horizontal="left"/>
    </xf>
    <xf numFmtId="0" fontId="61" fillId="0" borderId="56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1" fillId="0" borderId="4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55">
      <selection activeCell="A69" sqref="A69:A74"/>
    </sheetView>
  </sheetViews>
  <sheetFormatPr defaultColWidth="9.140625" defaultRowHeight="15"/>
  <cols>
    <col min="1" max="1" width="3.421875" style="1" customWidth="1"/>
    <col min="2" max="2" width="24.140625" style="2" customWidth="1"/>
    <col min="3" max="3" width="4.7109375" style="3" customWidth="1"/>
    <col min="4" max="4" width="12.7109375" style="8" customWidth="1"/>
    <col min="5" max="5" width="0.71875" style="5" customWidth="1"/>
    <col min="6" max="12" width="7.57421875" style="6" customWidth="1"/>
    <col min="13" max="13" width="7.140625" style="6" customWidth="1"/>
    <col min="14" max="14" width="0.85546875" style="0" customWidth="1"/>
    <col min="15" max="15" width="10.7109375" style="7" customWidth="1"/>
    <col min="16" max="16" width="6.57421875" style="7" customWidth="1"/>
    <col min="17" max="17" width="9.7109375" style="7" customWidth="1"/>
    <col min="18" max="18" width="6.140625" style="0" customWidth="1"/>
  </cols>
  <sheetData>
    <row r="1" spans="2:18" ht="15" customHeight="1">
      <c r="B1" s="126" t="s">
        <v>79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ht="15.75">
      <c r="D2" s="4"/>
    </row>
    <row r="3" spans="2:18" ht="27.75" customHeight="1"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33.75" customHeight="1"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2:18" ht="1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ht="5.25" customHeight="1"/>
    <row r="7" spans="1:18" s="16" customFormat="1" ht="72.75" customHeight="1" thickBot="1">
      <c r="A7" s="9" t="s">
        <v>2</v>
      </c>
      <c r="B7" s="129" t="s">
        <v>3</v>
      </c>
      <c r="C7" s="130"/>
      <c r="D7" s="131"/>
      <c r="E7" s="10"/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2"/>
      <c r="O7" s="13" t="s">
        <v>12</v>
      </c>
      <c r="P7" s="13" t="s">
        <v>13</v>
      </c>
      <c r="Q7" s="14" t="s">
        <v>14</v>
      </c>
      <c r="R7" s="15" t="s">
        <v>15</v>
      </c>
    </row>
    <row r="8" spans="1:18" ht="30" customHeight="1" thickBot="1">
      <c r="A8" s="17">
        <v>1</v>
      </c>
      <c r="B8" s="117" t="s">
        <v>16</v>
      </c>
      <c r="C8" s="118"/>
      <c r="D8" s="119"/>
      <c r="E8" s="18"/>
      <c r="F8" s="19"/>
      <c r="G8" s="20"/>
      <c r="H8" s="21"/>
      <c r="I8" s="21"/>
      <c r="J8" s="21"/>
      <c r="K8" s="21"/>
      <c r="L8" s="21"/>
      <c r="M8" s="22"/>
      <c r="N8" s="23"/>
      <c r="O8" s="24"/>
      <c r="P8" s="24"/>
      <c r="Q8" s="24"/>
      <c r="R8" s="23"/>
    </row>
    <row r="9" spans="1:18" ht="29.25" customHeight="1">
      <c r="A9" s="95" t="s">
        <v>17</v>
      </c>
      <c r="B9" s="97" t="s">
        <v>18</v>
      </c>
      <c r="C9" s="97"/>
      <c r="D9" s="25" t="s">
        <v>19</v>
      </c>
      <c r="E9" s="26"/>
      <c r="F9" s="27">
        <f>52*5+1-12</f>
        <v>249</v>
      </c>
      <c r="G9" s="28">
        <v>53</v>
      </c>
      <c r="H9" s="29">
        <v>26</v>
      </c>
      <c r="I9" s="30">
        <v>12</v>
      </c>
      <c r="J9" s="30">
        <v>4</v>
      </c>
      <c r="K9" s="31"/>
      <c r="L9" s="30">
        <v>2</v>
      </c>
      <c r="M9" s="32">
        <v>1</v>
      </c>
      <c r="N9" s="33"/>
      <c r="O9" s="149" t="s">
        <v>20</v>
      </c>
      <c r="P9" s="149" t="s">
        <v>84</v>
      </c>
      <c r="Q9" s="149" t="s">
        <v>20</v>
      </c>
      <c r="R9" s="149" t="s">
        <v>84</v>
      </c>
    </row>
    <row r="10" spans="1:18" ht="24" customHeight="1" thickBot="1">
      <c r="A10" s="99"/>
      <c r="B10" s="98" t="s">
        <v>21</v>
      </c>
      <c r="C10" s="98"/>
      <c r="D10" s="94"/>
      <c r="E10" s="34"/>
      <c r="F10" s="35" t="s">
        <v>20</v>
      </c>
      <c r="G10" s="35" t="s">
        <v>20</v>
      </c>
      <c r="H10" s="35" t="s">
        <v>20</v>
      </c>
      <c r="I10" s="35" t="s">
        <v>20</v>
      </c>
      <c r="J10" s="35" t="s">
        <v>20</v>
      </c>
      <c r="K10" s="31"/>
      <c r="L10" s="35" t="s">
        <v>20</v>
      </c>
      <c r="M10" s="35" t="s">
        <v>20</v>
      </c>
      <c r="N10" s="36"/>
      <c r="O10" s="150"/>
      <c r="P10" s="150"/>
      <c r="Q10" s="150"/>
      <c r="R10" s="150"/>
    </row>
    <row r="11" spans="1:18" ht="24.75">
      <c r="A11" s="95" t="s">
        <v>22</v>
      </c>
      <c r="B11" s="97" t="s">
        <v>23</v>
      </c>
      <c r="C11" s="97"/>
      <c r="D11" s="25" t="s">
        <v>19</v>
      </c>
      <c r="E11" s="26"/>
      <c r="F11" s="27">
        <f>52*3+1-11</f>
        <v>146</v>
      </c>
      <c r="G11" s="28">
        <v>53</v>
      </c>
      <c r="H11" s="29">
        <v>26</v>
      </c>
      <c r="I11" s="30">
        <v>12</v>
      </c>
      <c r="J11" s="30">
        <v>4</v>
      </c>
      <c r="K11" s="31"/>
      <c r="L11" s="30">
        <v>2</v>
      </c>
      <c r="M11" s="132"/>
      <c r="N11" s="23"/>
      <c r="O11" s="149" t="s">
        <v>20</v>
      </c>
      <c r="P11" s="149" t="s">
        <v>84</v>
      </c>
      <c r="Q11" s="149" t="s">
        <v>20</v>
      </c>
      <c r="R11" s="149" t="s">
        <v>84</v>
      </c>
    </row>
    <row r="12" spans="1:18" ht="16.5" thickBot="1">
      <c r="A12" s="99"/>
      <c r="B12" s="98" t="s">
        <v>21</v>
      </c>
      <c r="C12" s="98"/>
      <c r="D12" s="94"/>
      <c r="E12" s="34"/>
      <c r="F12" s="38" t="s">
        <v>20</v>
      </c>
      <c r="G12" s="35" t="s">
        <v>20</v>
      </c>
      <c r="H12" s="35" t="s">
        <v>20</v>
      </c>
      <c r="I12" s="35" t="s">
        <v>20</v>
      </c>
      <c r="J12" s="35" t="s">
        <v>20</v>
      </c>
      <c r="K12" s="31"/>
      <c r="L12" s="35" t="s">
        <v>20</v>
      </c>
      <c r="M12" s="133"/>
      <c r="N12" s="36"/>
      <c r="O12" s="150"/>
      <c r="P12" s="150"/>
      <c r="Q12" s="150"/>
      <c r="R12" s="150"/>
    </row>
    <row r="13" spans="1:18" ht="24.75">
      <c r="A13" s="95" t="s">
        <v>24</v>
      </c>
      <c r="B13" s="97" t="s">
        <v>25</v>
      </c>
      <c r="C13" s="97"/>
      <c r="D13" s="25" t="s">
        <v>19</v>
      </c>
      <c r="E13" s="26"/>
      <c r="F13" s="27">
        <f>F11</f>
        <v>146</v>
      </c>
      <c r="G13" s="28">
        <v>53</v>
      </c>
      <c r="H13" s="29">
        <v>26</v>
      </c>
      <c r="I13" s="30">
        <v>12</v>
      </c>
      <c r="J13" s="30">
        <v>4</v>
      </c>
      <c r="K13" s="31"/>
      <c r="L13" s="30">
        <v>2</v>
      </c>
      <c r="M13" s="37">
        <v>1</v>
      </c>
      <c r="N13" s="23"/>
      <c r="O13" s="149" t="s">
        <v>20</v>
      </c>
      <c r="P13" s="149" t="s">
        <v>84</v>
      </c>
      <c r="Q13" s="149" t="s">
        <v>20</v>
      </c>
      <c r="R13" s="149" t="s">
        <v>84</v>
      </c>
    </row>
    <row r="14" spans="1:18" ht="15.75" thickBot="1">
      <c r="A14" s="99"/>
      <c r="B14" s="98" t="s">
        <v>21</v>
      </c>
      <c r="C14" s="98"/>
      <c r="D14" s="94"/>
      <c r="E14" s="34"/>
      <c r="F14" s="35" t="s">
        <v>20</v>
      </c>
      <c r="G14" s="35" t="s">
        <v>20</v>
      </c>
      <c r="H14" s="35" t="s">
        <v>20</v>
      </c>
      <c r="I14" s="35" t="s">
        <v>20</v>
      </c>
      <c r="J14" s="35" t="s">
        <v>20</v>
      </c>
      <c r="K14" s="31"/>
      <c r="L14" s="35" t="s">
        <v>20</v>
      </c>
      <c r="M14" s="35" t="s">
        <v>20</v>
      </c>
      <c r="N14" s="36"/>
      <c r="O14" s="150"/>
      <c r="P14" s="150"/>
      <c r="Q14" s="150"/>
      <c r="R14" s="150"/>
    </row>
    <row r="15" spans="1:18" ht="38.25" customHeight="1" thickBot="1">
      <c r="A15" s="95" t="s">
        <v>26</v>
      </c>
      <c r="B15" s="97" t="s">
        <v>27</v>
      </c>
      <c r="C15" s="97"/>
      <c r="D15" s="25" t="s">
        <v>19</v>
      </c>
      <c r="E15" s="26"/>
      <c r="F15" s="39">
        <f>F9</f>
        <v>249</v>
      </c>
      <c r="G15" s="40">
        <v>53</v>
      </c>
      <c r="H15" s="41">
        <v>26</v>
      </c>
      <c r="I15" s="42">
        <v>12</v>
      </c>
      <c r="J15" s="41">
        <v>4</v>
      </c>
      <c r="K15" s="43"/>
      <c r="L15" s="42">
        <v>2</v>
      </c>
      <c r="M15" s="44">
        <v>1</v>
      </c>
      <c r="N15" s="23"/>
      <c r="O15" s="149" t="s">
        <v>20</v>
      </c>
      <c r="P15" s="149" t="s">
        <v>84</v>
      </c>
      <c r="Q15" s="149" t="s">
        <v>20</v>
      </c>
      <c r="R15" s="149" t="s">
        <v>84</v>
      </c>
    </row>
    <row r="16" spans="1:18" ht="15.75" thickBot="1">
      <c r="A16" s="96"/>
      <c r="B16" s="98" t="s">
        <v>21</v>
      </c>
      <c r="C16" s="98"/>
      <c r="D16" s="94"/>
      <c r="E16" s="34"/>
      <c r="F16" s="35" t="s">
        <v>20</v>
      </c>
      <c r="G16" s="35" t="s">
        <v>20</v>
      </c>
      <c r="H16" s="35" t="s">
        <v>20</v>
      </c>
      <c r="I16" s="35" t="s">
        <v>20</v>
      </c>
      <c r="J16" s="35" t="s">
        <v>20</v>
      </c>
      <c r="K16" s="31"/>
      <c r="L16" s="35" t="s">
        <v>20</v>
      </c>
      <c r="M16" s="35" t="s">
        <v>20</v>
      </c>
      <c r="N16" s="36"/>
      <c r="O16" s="150"/>
      <c r="P16" s="150"/>
      <c r="Q16" s="150"/>
      <c r="R16" s="150"/>
    </row>
    <row r="17" spans="1:18" ht="25.5" thickBot="1">
      <c r="A17" s="120">
        <v>2</v>
      </c>
      <c r="B17" s="92" t="s">
        <v>28</v>
      </c>
      <c r="C17" s="92"/>
      <c r="D17" s="25" t="s">
        <v>19</v>
      </c>
      <c r="E17" s="26"/>
      <c r="F17" s="45">
        <v>301</v>
      </c>
      <c r="G17" s="45">
        <v>53</v>
      </c>
      <c r="H17" s="46">
        <v>26</v>
      </c>
      <c r="I17" s="46">
        <v>12</v>
      </c>
      <c r="J17" s="46">
        <v>4</v>
      </c>
      <c r="K17" s="47"/>
      <c r="L17" s="46">
        <v>2</v>
      </c>
      <c r="M17" s="48">
        <v>1</v>
      </c>
      <c r="N17" s="49"/>
      <c r="O17" s="149" t="s">
        <v>20</v>
      </c>
      <c r="P17" s="149" t="s">
        <v>84</v>
      </c>
      <c r="Q17" s="149" t="s">
        <v>20</v>
      </c>
      <c r="R17" s="149" t="s">
        <v>84</v>
      </c>
    </row>
    <row r="18" spans="1:18" ht="15.75" thickBot="1">
      <c r="A18" s="122"/>
      <c r="B18" s="98" t="s">
        <v>21</v>
      </c>
      <c r="C18" s="98"/>
      <c r="D18" s="94"/>
      <c r="E18" s="34"/>
      <c r="F18" s="35" t="s">
        <v>20</v>
      </c>
      <c r="G18" s="35" t="s">
        <v>20</v>
      </c>
      <c r="H18" s="35" t="s">
        <v>20</v>
      </c>
      <c r="I18" s="35" t="s">
        <v>20</v>
      </c>
      <c r="J18" s="35" t="s">
        <v>20</v>
      </c>
      <c r="K18" s="31"/>
      <c r="L18" s="35" t="s">
        <v>20</v>
      </c>
      <c r="M18" s="35" t="s">
        <v>20</v>
      </c>
      <c r="N18" s="36"/>
      <c r="O18" s="150"/>
      <c r="P18" s="150"/>
      <c r="Q18" s="150"/>
      <c r="R18" s="150"/>
    </row>
    <row r="19" spans="1:18" ht="38.25" customHeight="1" thickBot="1">
      <c r="A19" s="125" t="s">
        <v>29</v>
      </c>
      <c r="B19" s="92" t="s">
        <v>30</v>
      </c>
      <c r="C19" s="92"/>
      <c r="D19" s="25" t="s">
        <v>19</v>
      </c>
      <c r="E19" s="26"/>
      <c r="F19" s="45">
        <f>F9</f>
        <v>249</v>
      </c>
      <c r="G19" s="45">
        <v>53</v>
      </c>
      <c r="H19" s="46">
        <v>26</v>
      </c>
      <c r="I19" s="46">
        <v>12</v>
      </c>
      <c r="J19" s="47"/>
      <c r="K19" s="47"/>
      <c r="L19" s="46">
        <v>2</v>
      </c>
      <c r="M19" s="134"/>
      <c r="N19" s="49"/>
      <c r="O19" s="149" t="s">
        <v>20</v>
      </c>
      <c r="P19" s="149" t="s">
        <v>84</v>
      </c>
      <c r="Q19" s="149" t="s">
        <v>20</v>
      </c>
      <c r="R19" s="149" t="s">
        <v>84</v>
      </c>
    </row>
    <row r="20" spans="1:18" ht="15.75" thickBot="1">
      <c r="A20" s="96"/>
      <c r="B20" s="98" t="s">
        <v>21</v>
      </c>
      <c r="C20" s="98"/>
      <c r="D20" s="94"/>
      <c r="E20" s="34"/>
      <c r="F20" s="35" t="s">
        <v>20</v>
      </c>
      <c r="G20" s="35" t="s">
        <v>20</v>
      </c>
      <c r="H20" s="35" t="s">
        <v>20</v>
      </c>
      <c r="I20" s="35" t="s">
        <v>20</v>
      </c>
      <c r="J20" s="47"/>
      <c r="K20" s="31"/>
      <c r="L20" s="35" t="s">
        <v>20</v>
      </c>
      <c r="M20" s="133"/>
      <c r="N20" s="36"/>
      <c r="O20" s="150"/>
      <c r="P20" s="150"/>
      <c r="Q20" s="150"/>
      <c r="R20" s="150"/>
    </row>
    <row r="21" spans="1:18" ht="47.25" customHeight="1" thickBot="1">
      <c r="A21" s="120">
        <v>3</v>
      </c>
      <c r="B21" s="92" t="s">
        <v>31</v>
      </c>
      <c r="C21" s="92"/>
      <c r="D21" s="25" t="s">
        <v>19</v>
      </c>
      <c r="E21" s="26"/>
      <c r="F21" s="45">
        <v>301</v>
      </c>
      <c r="G21" s="45">
        <v>53</v>
      </c>
      <c r="H21" s="47"/>
      <c r="I21" s="46">
        <v>12</v>
      </c>
      <c r="J21" s="46">
        <v>4</v>
      </c>
      <c r="K21" s="47"/>
      <c r="L21" s="46">
        <v>2</v>
      </c>
      <c r="M21" s="48">
        <v>1</v>
      </c>
      <c r="N21" s="49"/>
      <c r="O21" s="149" t="s">
        <v>20</v>
      </c>
      <c r="P21" s="149" t="s">
        <v>84</v>
      </c>
      <c r="Q21" s="149" t="s">
        <v>20</v>
      </c>
      <c r="R21" s="149" t="s">
        <v>84</v>
      </c>
    </row>
    <row r="22" spans="1:18" ht="15.75" thickBot="1">
      <c r="A22" s="122"/>
      <c r="B22" s="93" t="s">
        <v>21</v>
      </c>
      <c r="C22" s="93"/>
      <c r="D22" s="94"/>
      <c r="E22" s="34"/>
      <c r="F22" s="35" t="s">
        <v>20</v>
      </c>
      <c r="G22" s="35" t="s">
        <v>20</v>
      </c>
      <c r="H22" s="47"/>
      <c r="I22" s="35" t="s">
        <v>20</v>
      </c>
      <c r="J22" s="35" t="s">
        <v>20</v>
      </c>
      <c r="K22" s="31"/>
      <c r="L22" s="35" t="s">
        <v>20</v>
      </c>
      <c r="M22" s="35" t="s">
        <v>20</v>
      </c>
      <c r="N22" s="36"/>
      <c r="O22" s="150"/>
      <c r="P22" s="150"/>
      <c r="Q22" s="150"/>
      <c r="R22" s="150"/>
    </row>
    <row r="23" spans="1:18" ht="32.25" customHeight="1" thickBot="1">
      <c r="A23" s="50">
        <v>4</v>
      </c>
      <c r="B23" s="123" t="s">
        <v>32</v>
      </c>
      <c r="C23" s="124"/>
      <c r="D23" s="124"/>
      <c r="E23" s="26"/>
      <c r="F23" s="19"/>
      <c r="G23" s="19"/>
      <c r="H23" s="51"/>
      <c r="I23" s="51"/>
      <c r="J23" s="51"/>
      <c r="K23" s="51"/>
      <c r="L23" s="51"/>
      <c r="M23" s="52"/>
      <c r="N23" s="53"/>
      <c r="O23" s="151"/>
      <c r="P23" s="151"/>
      <c r="Q23" s="151"/>
      <c r="R23" s="151"/>
    </row>
    <row r="24" spans="1:18" ht="35.25" customHeight="1" thickBot="1">
      <c r="A24" s="95" t="s">
        <v>33</v>
      </c>
      <c r="B24" s="97" t="s">
        <v>34</v>
      </c>
      <c r="C24" s="97"/>
      <c r="D24" s="25" t="s">
        <v>19</v>
      </c>
      <c r="E24" s="26"/>
      <c r="F24" s="28">
        <v>74</v>
      </c>
      <c r="G24" s="28">
        <v>44</v>
      </c>
      <c r="H24" s="31"/>
      <c r="I24" s="31"/>
      <c r="J24" s="31"/>
      <c r="K24" s="54">
        <v>3</v>
      </c>
      <c r="L24" s="30">
        <v>2</v>
      </c>
      <c r="M24" s="52"/>
      <c r="N24" s="49"/>
      <c r="O24" s="149" t="s">
        <v>20</v>
      </c>
      <c r="P24" s="149" t="s">
        <v>84</v>
      </c>
      <c r="Q24" s="149" t="s">
        <v>20</v>
      </c>
      <c r="R24" s="149" t="s">
        <v>84</v>
      </c>
    </row>
    <row r="25" spans="1:18" ht="19.5" customHeight="1" thickBot="1">
      <c r="A25" s="99"/>
      <c r="B25" s="98" t="s">
        <v>21</v>
      </c>
      <c r="C25" s="98"/>
      <c r="D25" s="94"/>
      <c r="E25" s="34"/>
      <c r="F25" s="35" t="s">
        <v>20</v>
      </c>
      <c r="G25" s="35" t="s">
        <v>20</v>
      </c>
      <c r="H25" s="31"/>
      <c r="I25" s="31"/>
      <c r="J25" s="47"/>
      <c r="K25" s="35" t="s">
        <v>20</v>
      </c>
      <c r="L25" s="35" t="s">
        <v>20</v>
      </c>
      <c r="M25" s="52"/>
      <c r="N25" s="23"/>
      <c r="O25" s="150"/>
      <c r="P25" s="150"/>
      <c r="Q25" s="150"/>
      <c r="R25" s="150"/>
    </row>
    <row r="26" spans="1:18" ht="43.5" customHeight="1" thickBot="1">
      <c r="A26" s="95" t="s">
        <v>35</v>
      </c>
      <c r="B26" s="97" t="s">
        <v>36</v>
      </c>
      <c r="C26" s="97"/>
      <c r="D26" s="25" t="s">
        <v>19</v>
      </c>
      <c r="E26" s="26"/>
      <c r="F26" s="40">
        <v>241</v>
      </c>
      <c r="G26" s="40">
        <v>44</v>
      </c>
      <c r="H26" s="43"/>
      <c r="I26" s="42">
        <v>11</v>
      </c>
      <c r="J26" s="43">
        <v>4</v>
      </c>
      <c r="K26" s="54">
        <v>3</v>
      </c>
      <c r="L26" s="42">
        <v>2</v>
      </c>
      <c r="M26" s="52"/>
      <c r="N26" s="49"/>
      <c r="O26" s="149" t="s">
        <v>20</v>
      </c>
      <c r="P26" s="149" t="s">
        <v>84</v>
      </c>
      <c r="Q26" s="149" t="s">
        <v>20</v>
      </c>
      <c r="R26" s="149" t="s">
        <v>84</v>
      </c>
    </row>
    <row r="27" spans="1:18" ht="20.25" customHeight="1" thickBot="1">
      <c r="A27" s="96"/>
      <c r="B27" s="98" t="s">
        <v>21</v>
      </c>
      <c r="C27" s="98"/>
      <c r="D27" s="94"/>
      <c r="E27" s="34"/>
      <c r="F27" s="35" t="s">
        <v>20</v>
      </c>
      <c r="G27" s="35" t="s">
        <v>20</v>
      </c>
      <c r="H27" s="31"/>
      <c r="I27" s="35" t="s">
        <v>20</v>
      </c>
      <c r="J27" s="47"/>
      <c r="K27" s="35" t="s">
        <v>20</v>
      </c>
      <c r="L27" s="35" t="s">
        <v>20</v>
      </c>
      <c r="M27" s="52"/>
      <c r="N27" s="23"/>
      <c r="O27" s="150"/>
      <c r="P27" s="150"/>
      <c r="Q27" s="150"/>
      <c r="R27" s="150"/>
    </row>
    <row r="28" spans="1:18" ht="47.25" customHeight="1" thickBot="1">
      <c r="A28" s="120">
        <v>5</v>
      </c>
      <c r="B28" s="92" t="s">
        <v>37</v>
      </c>
      <c r="C28" s="92"/>
      <c r="D28" s="25" t="s">
        <v>19</v>
      </c>
      <c r="E28" s="26"/>
      <c r="F28" s="45">
        <v>181</v>
      </c>
      <c r="G28" s="45">
        <v>48</v>
      </c>
      <c r="H28" s="47"/>
      <c r="I28" s="46">
        <v>11</v>
      </c>
      <c r="J28" s="47"/>
      <c r="K28" s="54">
        <v>3</v>
      </c>
      <c r="L28" s="46">
        <v>2</v>
      </c>
      <c r="M28" s="52"/>
      <c r="N28" s="49"/>
      <c r="O28" s="149" t="s">
        <v>20</v>
      </c>
      <c r="P28" s="149" t="s">
        <v>84</v>
      </c>
      <c r="Q28" s="149" t="s">
        <v>20</v>
      </c>
      <c r="R28" s="149" t="s">
        <v>84</v>
      </c>
    </row>
    <row r="29" spans="1:18" ht="15.75" thickBot="1">
      <c r="A29" s="122"/>
      <c r="B29" s="98" t="s">
        <v>21</v>
      </c>
      <c r="C29" s="98"/>
      <c r="D29" s="94"/>
      <c r="E29" s="34"/>
      <c r="F29" s="35" t="s">
        <v>20</v>
      </c>
      <c r="G29" s="35" t="s">
        <v>20</v>
      </c>
      <c r="H29" s="31"/>
      <c r="I29" s="35" t="s">
        <v>20</v>
      </c>
      <c r="J29" s="47"/>
      <c r="K29" s="35" t="s">
        <v>20</v>
      </c>
      <c r="L29" s="35" t="s">
        <v>20</v>
      </c>
      <c r="M29" s="52"/>
      <c r="N29" s="23"/>
      <c r="O29" s="150"/>
      <c r="P29" s="150"/>
      <c r="Q29" s="150"/>
      <c r="R29" s="150"/>
    </row>
    <row r="30" spans="1:18" ht="25.5" thickBot="1">
      <c r="A30" s="120">
        <v>6</v>
      </c>
      <c r="B30" s="92" t="s">
        <v>38</v>
      </c>
      <c r="C30" s="92"/>
      <c r="D30" s="25" t="s">
        <v>19</v>
      </c>
      <c r="E30" s="26"/>
      <c r="F30" s="45">
        <v>301</v>
      </c>
      <c r="G30" s="45">
        <v>53</v>
      </c>
      <c r="H30" s="47"/>
      <c r="I30" s="46">
        <v>12</v>
      </c>
      <c r="J30" s="47"/>
      <c r="K30" s="54">
        <v>3</v>
      </c>
      <c r="L30" s="46">
        <v>2</v>
      </c>
      <c r="M30" s="48">
        <v>1</v>
      </c>
      <c r="N30" s="49"/>
      <c r="O30" s="149" t="s">
        <v>20</v>
      </c>
      <c r="P30" s="149" t="s">
        <v>84</v>
      </c>
      <c r="Q30" s="149" t="s">
        <v>20</v>
      </c>
      <c r="R30" s="149" t="s">
        <v>84</v>
      </c>
    </row>
    <row r="31" spans="1:18" ht="15.75" thickBot="1">
      <c r="A31" s="121"/>
      <c r="B31" s="93" t="s">
        <v>21</v>
      </c>
      <c r="C31" s="93"/>
      <c r="D31" s="94"/>
      <c r="E31" s="34"/>
      <c r="F31" s="35" t="s">
        <v>20</v>
      </c>
      <c r="G31" s="35" t="s">
        <v>20</v>
      </c>
      <c r="H31" s="31"/>
      <c r="I31" s="35" t="s">
        <v>20</v>
      </c>
      <c r="J31" s="47"/>
      <c r="K31" s="35" t="s">
        <v>20</v>
      </c>
      <c r="L31" s="35" t="s">
        <v>20</v>
      </c>
      <c r="M31" s="35" t="s">
        <v>20</v>
      </c>
      <c r="N31" s="36"/>
      <c r="O31" s="150"/>
      <c r="P31" s="150"/>
      <c r="Q31" s="150"/>
      <c r="R31" s="150"/>
    </row>
    <row r="32" spans="1:18" ht="48" customHeight="1" thickBot="1">
      <c r="A32" s="55">
        <v>7</v>
      </c>
      <c r="B32" s="117" t="s">
        <v>39</v>
      </c>
      <c r="C32" s="118"/>
      <c r="D32" s="119"/>
      <c r="E32" s="18"/>
      <c r="F32" s="19"/>
      <c r="G32" s="56"/>
      <c r="H32" s="57"/>
      <c r="I32" s="57"/>
      <c r="J32" s="57"/>
      <c r="K32" s="57"/>
      <c r="L32" s="57"/>
      <c r="M32" s="57"/>
      <c r="N32" s="58"/>
      <c r="O32" s="152"/>
      <c r="P32" s="152"/>
      <c r="Q32" s="152"/>
      <c r="R32" s="152"/>
    </row>
    <row r="33" spans="1:18" ht="24.75">
      <c r="A33" s="95" t="s">
        <v>40</v>
      </c>
      <c r="B33" s="97" t="s">
        <v>41</v>
      </c>
      <c r="C33" s="97"/>
      <c r="D33" s="25" t="s">
        <v>19</v>
      </c>
      <c r="E33" s="26"/>
      <c r="F33" s="28">
        <v>195</v>
      </c>
      <c r="G33" s="28">
        <v>43</v>
      </c>
      <c r="H33" s="31"/>
      <c r="I33" s="30">
        <v>10</v>
      </c>
      <c r="J33" s="31"/>
      <c r="K33" s="31"/>
      <c r="L33" s="30">
        <v>2</v>
      </c>
      <c r="M33" s="57"/>
      <c r="N33" s="33"/>
      <c r="O33" s="149" t="s">
        <v>20</v>
      </c>
      <c r="P33" s="153" t="s">
        <v>84</v>
      </c>
      <c r="Q33" s="149" t="s">
        <v>20</v>
      </c>
      <c r="R33" s="153" t="s">
        <v>84</v>
      </c>
    </row>
    <row r="34" spans="1:18" ht="15.75" thickBot="1">
      <c r="A34" s="99"/>
      <c r="B34" s="98" t="s">
        <v>21</v>
      </c>
      <c r="C34" s="98"/>
      <c r="D34" s="94"/>
      <c r="E34" s="34"/>
      <c r="F34" s="35" t="s">
        <v>20</v>
      </c>
      <c r="G34" s="35" t="s">
        <v>20</v>
      </c>
      <c r="H34" s="31"/>
      <c r="I34" s="35" t="s">
        <v>20</v>
      </c>
      <c r="J34" s="31"/>
      <c r="K34" s="31"/>
      <c r="L34" s="35" t="s">
        <v>20</v>
      </c>
      <c r="M34" s="57"/>
      <c r="N34" s="33"/>
      <c r="O34" s="150"/>
      <c r="P34" s="153"/>
      <c r="Q34" s="150"/>
      <c r="R34" s="153"/>
    </row>
    <row r="35" spans="1:18" ht="24.75">
      <c r="A35" s="95" t="s">
        <v>42</v>
      </c>
      <c r="B35" s="97" t="s">
        <v>43</v>
      </c>
      <c r="C35" s="97"/>
      <c r="D35" s="25" t="s">
        <v>19</v>
      </c>
      <c r="E35" s="26"/>
      <c r="F35" s="59"/>
      <c r="G35" s="59"/>
      <c r="H35" s="31"/>
      <c r="I35" s="31"/>
      <c r="J35" s="31"/>
      <c r="K35" s="30">
        <v>3</v>
      </c>
      <c r="L35" s="30">
        <v>2</v>
      </c>
      <c r="M35" s="57"/>
      <c r="N35" s="33"/>
      <c r="O35" s="149" t="s">
        <v>20</v>
      </c>
      <c r="P35" s="153" t="s">
        <v>84</v>
      </c>
      <c r="Q35" s="149" t="s">
        <v>20</v>
      </c>
      <c r="R35" s="153" t="s">
        <v>84</v>
      </c>
    </row>
    <row r="36" spans="1:18" ht="15.75" thickBot="1">
      <c r="A36" s="99"/>
      <c r="B36" s="98" t="s">
        <v>21</v>
      </c>
      <c r="C36" s="98"/>
      <c r="D36" s="94"/>
      <c r="E36" s="34"/>
      <c r="F36" s="59"/>
      <c r="G36" s="59"/>
      <c r="H36" s="31"/>
      <c r="I36" s="31"/>
      <c r="J36" s="31"/>
      <c r="K36" s="35" t="s">
        <v>20</v>
      </c>
      <c r="L36" s="35" t="s">
        <v>20</v>
      </c>
      <c r="M36" s="57"/>
      <c r="N36" s="33"/>
      <c r="O36" s="150"/>
      <c r="P36" s="153"/>
      <c r="Q36" s="150"/>
      <c r="R36" s="153"/>
    </row>
    <row r="37" spans="1:18" ht="24.75">
      <c r="A37" s="115" t="s">
        <v>44</v>
      </c>
      <c r="B37" s="97" t="s">
        <v>45</v>
      </c>
      <c r="C37" s="97"/>
      <c r="D37" s="25" t="s">
        <v>19</v>
      </c>
      <c r="E37" s="26"/>
      <c r="F37" s="28">
        <v>43</v>
      </c>
      <c r="G37" s="59"/>
      <c r="H37" s="31"/>
      <c r="I37" s="30">
        <v>10</v>
      </c>
      <c r="J37" s="31"/>
      <c r="K37" s="31"/>
      <c r="L37" s="31"/>
      <c r="M37" s="57"/>
      <c r="N37" s="33"/>
      <c r="O37" s="149" t="s">
        <v>20</v>
      </c>
      <c r="P37" s="153" t="s">
        <v>84</v>
      </c>
      <c r="Q37" s="149" t="s">
        <v>20</v>
      </c>
      <c r="R37" s="153" t="s">
        <v>84</v>
      </c>
    </row>
    <row r="38" spans="1:18" ht="15.75" thickBot="1">
      <c r="A38" s="116"/>
      <c r="B38" s="98" t="s">
        <v>21</v>
      </c>
      <c r="C38" s="98"/>
      <c r="D38" s="94"/>
      <c r="E38" s="34"/>
      <c r="F38" s="35" t="s">
        <v>20</v>
      </c>
      <c r="G38" s="59"/>
      <c r="H38" s="31"/>
      <c r="I38" s="35" t="s">
        <v>20</v>
      </c>
      <c r="J38" s="31"/>
      <c r="K38" s="31"/>
      <c r="L38" s="31"/>
      <c r="M38" s="31"/>
      <c r="N38" s="33"/>
      <c r="O38" s="150"/>
      <c r="P38" s="153"/>
      <c r="Q38" s="150"/>
      <c r="R38" s="153"/>
    </row>
    <row r="39" spans="1:18" ht="27.75" customHeight="1">
      <c r="A39" s="107">
        <v>8</v>
      </c>
      <c r="B39" s="92" t="s">
        <v>46</v>
      </c>
      <c r="C39" s="92"/>
      <c r="D39" s="25" t="s">
        <v>19</v>
      </c>
      <c r="E39" s="26"/>
      <c r="F39" s="28">
        <v>104</v>
      </c>
      <c r="G39" s="59"/>
      <c r="H39" s="31"/>
      <c r="I39" s="30">
        <v>12</v>
      </c>
      <c r="J39" s="31"/>
      <c r="K39" s="30">
        <v>3</v>
      </c>
      <c r="L39" s="31"/>
      <c r="M39" s="31"/>
      <c r="N39" s="33"/>
      <c r="O39" s="149" t="s">
        <v>20</v>
      </c>
      <c r="P39" s="153" t="s">
        <v>84</v>
      </c>
      <c r="Q39" s="149" t="s">
        <v>20</v>
      </c>
      <c r="R39" s="153" t="s">
        <v>84</v>
      </c>
    </row>
    <row r="40" spans="1:18" ht="15.75" thickBot="1">
      <c r="A40" s="106"/>
      <c r="B40" s="98" t="s">
        <v>21</v>
      </c>
      <c r="C40" s="98"/>
      <c r="D40" s="94"/>
      <c r="E40" s="34"/>
      <c r="F40" s="35" t="s">
        <v>20</v>
      </c>
      <c r="G40" s="59"/>
      <c r="H40" s="31"/>
      <c r="I40" s="35" t="s">
        <v>20</v>
      </c>
      <c r="J40" s="31"/>
      <c r="K40" s="35" t="s">
        <v>20</v>
      </c>
      <c r="L40" s="31"/>
      <c r="M40" s="31"/>
      <c r="N40" s="33"/>
      <c r="O40" s="150"/>
      <c r="P40" s="153"/>
      <c r="Q40" s="150"/>
      <c r="R40" s="153"/>
    </row>
    <row r="41" spans="1:18" ht="24.75">
      <c r="A41" s="105">
        <v>10</v>
      </c>
      <c r="B41" s="92" t="s">
        <v>47</v>
      </c>
      <c r="C41" s="92"/>
      <c r="D41" s="25" t="s">
        <v>19</v>
      </c>
      <c r="E41" s="26"/>
      <c r="F41" s="28">
        <f>F30</f>
        <v>301</v>
      </c>
      <c r="G41" s="28">
        <v>53</v>
      </c>
      <c r="H41" s="31"/>
      <c r="I41" s="30">
        <v>12</v>
      </c>
      <c r="J41" s="31"/>
      <c r="K41" s="30">
        <v>3</v>
      </c>
      <c r="L41" s="30">
        <v>2</v>
      </c>
      <c r="M41" s="30">
        <v>1</v>
      </c>
      <c r="N41" s="33"/>
      <c r="O41" s="149" t="s">
        <v>20</v>
      </c>
      <c r="P41" s="153" t="s">
        <v>84</v>
      </c>
      <c r="Q41" s="149" t="s">
        <v>20</v>
      </c>
      <c r="R41" s="153" t="s">
        <v>84</v>
      </c>
    </row>
    <row r="42" spans="1:18" ht="15.75" thickBot="1">
      <c r="A42" s="106"/>
      <c r="B42" s="98" t="s">
        <v>21</v>
      </c>
      <c r="C42" s="98"/>
      <c r="D42" s="94"/>
      <c r="E42" s="34"/>
      <c r="F42" s="35" t="s">
        <v>20</v>
      </c>
      <c r="G42" s="35" t="s">
        <v>20</v>
      </c>
      <c r="H42" s="60"/>
      <c r="I42" s="35" t="s">
        <v>20</v>
      </c>
      <c r="J42" s="60"/>
      <c r="K42" s="35" t="s">
        <v>20</v>
      </c>
      <c r="L42" s="35" t="s">
        <v>20</v>
      </c>
      <c r="M42" s="35" t="s">
        <v>20</v>
      </c>
      <c r="N42" s="36"/>
      <c r="O42" s="150"/>
      <c r="P42" s="153"/>
      <c r="Q42" s="150"/>
      <c r="R42" s="153"/>
    </row>
    <row r="43" spans="1:18" ht="46.5" customHeight="1">
      <c r="A43" s="103">
        <v>11</v>
      </c>
      <c r="B43" s="92" t="s">
        <v>76</v>
      </c>
      <c r="C43" s="92"/>
      <c r="D43" s="25" t="s">
        <v>19</v>
      </c>
      <c r="E43" s="26"/>
      <c r="F43" s="61">
        <v>136</v>
      </c>
      <c r="G43" s="61">
        <v>48</v>
      </c>
      <c r="H43" s="60"/>
      <c r="I43" s="62">
        <v>11</v>
      </c>
      <c r="J43" s="60"/>
      <c r="K43" s="30">
        <v>3</v>
      </c>
      <c r="L43" s="62">
        <v>2</v>
      </c>
      <c r="M43" s="31"/>
      <c r="N43" s="33"/>
      <c r="O43" s="149" t="s">
        <v>20</v>
      </c>
      <c r="P43" s="153" t="s">
        <v>84</v>
      </c>
      <c r="Q43" s="149" t="s">
        <v>20</v>
      </c>
      <c r="R43" s="153" t="s">
        <v>84</v>
      </c>
    </row>
    <row r="44" spans="1:18" ht="15.75" thickBot="1">
      <c r="A44" s="104"/>
      <c r="B44" s="93" t="s">
        <v>21</v>
      </c>
      <c r="C44" s="93"/>
      <c r="D44" s="94"/>
      <c r="E44" s="34"/>
      <c r="F44" s="35" t="s">
        <v>20</v>
      </c>
      <c r="G44" s="35" t="s">
        <v>20</v>
      </c>
      <c r="H44" s="63"/>
      <c r="I44" s="35" t="s">
        <v>20</v>
      </c>
      <c r="J44" s="63"/>
      <c r="K44" s="35" t="s">
        <v>20</v>
      </c>
      <c r="L44" s="35" t="s">
        <v>20</v>
      </c>
      <c r="M44" s="133"/>
      <c r="N44" s="36"/>
      <c r="O44" s="150"/>
      <c r="P44" s="153"/>
      <c r="Q44" s="150"/>
      <c r="R44" s="153"/>
    </row>
    <row r="45" spans="1:18" ht="20.25" customHeight="1" thickBot="1">
      <c r="A45" s="64">
        <v>12</v>
      </c>
      <c r="B45" s="110" t="s">
        <v>48</v>
      </c>
      <c r="C45" s="111"/>
      <c r="D45" s="112"/>
      <c r="E45" s="18"/>
      <c r="F45" s="19"/>
      <c r="G45" s="19"/>
      <c r="H45" s="51"/>
      <c r="I45" s="51"/>
      <c r="J45" s="51"/>
      <c r="K45" s="51"/>
      <c r="L45" s="51"/>
      <c r="M45" s="52"/>
      <c r="N45" s="53"/>
      <c r="O45" s="151"/>
      <c r="P45" s="151"/>
      <c r="Q45" s="151"/>
      <c r="R45" s="151"/>
    </row>
    <row r="46" spans="1:18" ht="30.75" customHeight="1" thickBot="1">
      <c r="A46" s="113" t="s">
        <v>49</v>
      </c>
      <c r="B46" s="97" t="s">
        <v>50</v>
      </c>
      <c r="C46" s="97"/>
      <c r="D46" s="25" t="s">
        <v>19</v>
      </c>
      <c r="E46" s="26"/>
      <c r="F46" s="28">
        <f>118+82</f>
        <v>200</v>
      </c>
      <c r="G46" s="28">
        <v>44</v>
      </c>
      <c r="H46" s="31"/>
      <c r="I46" s="51"/>
      <c r="J46" s="31"/>
      <c r="K46" s="31"/>
      <c r="L46" s="51"/>
      <c r="M46" s="32">
        <v>1</v>
      </c>
      <c r="N46" s="33"/>
      <c r="O46" s="149" t="s">
        <v>20</v>
      </c>
      <c r="P46" s="153" t="s">
        <v>84</v>
      </c>
      <c r="Q46" s="149" t="s">
        <v>20</v>
      </c>
      <c r="R46" s="153" t="s">
        <v>84</v>
      </c>
    </row>
    <row r="47" spans="1:18" ht="30.75" customHeight="1" thickBot="1">
      <c r="A47" s="114"/>
      <c r="B47" s="98" t="s">
        <v>21</v>
      </c>
      <c r="C47" s="98"/>
      <c r="D47" s="94"/>
      <c r="E47" s="34"/>
      <c r="F47" s="35" t="s">
        <v>20</v>
      </c>
      <c r="G47" s="35" t="s">
        <v>20</v>
      </c>
      <c r="H47" s="60"/>
      <c r="I47" s="51"/>
      <c r="J47" s="60"/>
      <c r="K47" s="60"/>
      <c r="L47" s="51"/>
      <c r="M47" s="65" t="s">
        <v>20</v>
      </c>
      <c r="N47" s="36"/>
      <c r="O47" s="150"/>
      <c r="P47" s="153"/>
      <c r="Q47" s="150"/>
      <c r="R47" s="153"/>
    </row>
    <row r="48" spans="1:18" ht="38.25" customHeight="1" thickBot="1">
      <c r="A48" s="108" t="s">
        <v>51</v>
      </c>
      <c r="B48" s="97" t="s">
        <v>52</v>
      </c>
      <c r="C48" s="97"/>
      <c r="D48" s="25" t="s">
        <v>19</v>
      </c>
      <c r="E48" s="26"/>
      <c r="F48" s="40">
        <v>44</v>
      </c>
      <c r="G48" s="40">
        <v>44</v>
      </c>
      <c r="H48" s="43"/>
      <c r="I48" s="43"/>
      <c r="J48" s="43"/>
      <c r="K48" s="43"/>
      <c r="L48" s="51"/>
      <c r="M48" s="44">
        <v>1</v>
      </c>
      <c r="N48" s="23"/>
      <c r="O48" s="149" t="s">
        <v>20</v>
      </c>
      <c r="P48" s="153" t="s">
        <v>84</v>
      </c>
      <c r="Q48" s="149" t="s">
        <v>20</v>
      </c>
      <c r="R48" s="153" t="s">
        <v>84</v>
      </c>
    </row>
    <row r="49" spans="1:18" ht="15.75" thickBot="1">
      <c r="A49" s="109"/>
      <c r="B49" s="98" t="s">
        <v>21</v>
      </c>
      <c r="C49" s="98"/>
      <c r="D49" s="94"/>
      <c r="E49" s="34"/>
      <c r="F49" s="35" t="s">
        <v>20</v>
      </c>
      <c r="G49" s="35" t="s">
        <v>20</v>
      </c>
      <c r="H49" s="63"/>
      <c r="I49" s="63"/>
      <c r="J49" s="63"/>
      <c r="K49" s="63"/>
      <c r="L49" s="51"/>
      <c r="M49" s="35" t="s">
        <v>20</v>
      </c>
      <c r="N49" s="36"/>
      <c r="O49" s="150"/>
      <c r="P49" s="153"/>
      <c r="Q49" s="150"/>
      <c r="R49" s="153"/>
    </row>
    <row r="50" spans="1:18" ht="38.25" customHeight="1" thickBot="1">
      <c r="A50" s="107">
        <v>13</v>
      </c>
      <c r="B50" s="92" t="s">
        <v>53</v>
      </c>
      <c r="C50" s="92"/>
      <c r="D50" s="25" t="s">
        <v>19</v>
      </c>
      <c r="E50" s="26"/>
      <c r="F50" s="66">
        <f>106+73</f>
        <v>179</v>
      </c>
      <c r="G50" s="66">
        <v>39</v>
      </c>
      <c r="H50" s="57"/>
      <c r="I50" s="63"/>
      <c r="J50" s="57"/>
      <c r="K50" s="57"/>
      <c r="L50" s="51"/>
      <c r="M50" s="67">
        <v>1</v>
      </c>
      <c r="N50" s="33"/>
      <c r="O50" s="149" t="s">
        <v>20</v>
      </c>
      <c r="P50" s="153" t="s">
        <v>84</v>
      </c>
      <c r="Q50" s="149" t="s">
        <v>20</v>
      </c>
      <c r="R50" s="153" t="s">
        <v>84</v>
      </c>
    </row>
    <row r="51" spans="1:18" ht="15.75" thickBot="1">
      <c r="A51" s="106"/>
      <c r="B51" s="98" t="s">
        <v>21</v>
      </c>
      <c r="C51" s="98"/>
      <c r="D51" s="94"/>
      <c r="E51" s="34"/>
      <c r="F51" s="35" t="s">
        <v>20</v>
      </c>
      <c r="G51" s="35" t="s">
        <v>20</v>
      </c>
      <c r="H51" s="57"/>
      <c r="I51" s="63"/>
      <c r="J51" s="57"/>
      <c r="K51" s="57"/>
      <c r="L51" s="51"/>
      <c r="M51" s="35" t="s">
        <v>20</v>
      </c>
      <c r="N51" s="36"/>
      <c r="O51" s="150"/>
      <c r="P51" s="153"/>
      <c r="Q51" s="150"/>
      <c r="R51" s="153"/>
    </row>
    <row r="52" spans="1:18" ht="38.25" customHeight="1" thickBot="1">
      <c r="A52" s="105">
        <v>14</v>
      </c>
      <c r="B52" s="92" t="s">
        <v>54</v>
      </c>
      <c r="C52" s="92"/>
      <c r="D52" s="25" t="s">
        <v>19</v>
      </c>
      <c r="E52" s="26"/>
      <c r="F52" s="28">
        <v>173</v>
      </c>
      <c r="G52" s="28">
        <v>38</v>
      </c>
      <c r="H52" s="31"/>
      <c r="I52" s="63"/>
      <c r="J52" s="31"/>
      <c r="K52" s="31"/>
      <c r="L52" s="51"/>
      <c r="M52" s="30">
        <v>1</v>
      </c>
      <c r="N52" s="33"/>
      <c r="O52" s="149" t="s">
        <v>20</v>
      </c>
      <c r="P52" s="153" t="s">
        <v>84</v>
      </c>
      <c r="Q52" s="149" t="s">
        <v>20</v>
      </c>
      <c r="R52" s="153" t="s">
        <v>84</v>
      </c>
    </row>
    <row r="53" spans="1:18" ht="15.75" thickBot="1">
      <c r="A53" s="106"/>
      <c r="B53" s="98" t="s">
        <v>21</v>
      </c>
      <c r="C53" s="98"/>
      <c r="D53" s="94"/>
      <c r="E53" s="34"/>
      <c r="F53" s="35" t="s">
        <v>20</v>
      </c>
      <c r="G53" s="35" t="s">
        <v>20</v>
      </c>
      <c r="H53" s="57"/>
      <c r="I53" s="63"/>
      <c r="J53" s="57"/>
      <c r="K53" s="57"/>
      <c r="L53" s="51"/>
      <c r="M53" s="35" t="s">
        <v>20</v>
      </c>
      <c r="N53" s="36"/>
      <c r="O53" s="150"/>
      <c r="P53" s="153"/>
      <c r="Q53" s="150"/>
      <c r="R53" s="153"/>
    </row>
    <row r="54" spans="1:18" ht="25.5" thickBot="1">
      <c r="A54" s="105">
        <v>15</v>
      </c>
      <c r="B54" s="92" t="s">
        <v>55</v>
      </c>
      <c r="C54" s="92"/>
      <c r="D54" s="25" t="s">
        <v>19</v>
      </c>
      <c r="E54" s="26"/>
      <c r="F54" s="28">
        <f>101+72</f>
        <v>173</v>
      </c>
      <c r="G54" s="28">
        <v>38</v>
      </c>
      <c r="H54" s="31"/>
      <c r="I54" s="63"/>
      <c r="J54" s="31"/>
      <c r="K54" s="31"/>
      <c r="L54" s="51"/>
      <c r="M54" s="30">
        <v>1</v>
      </c>
      <c r="N54" s="33"/>
      <c r="O54" s="149" t="s">
        <v>20</v>
      </c>
      <c r="P54" s="153" t="s">
        <v>84</v>
      </c>
      <c r="Q54" s="149" t="s">
        <v>20</v>
      </c>
      <c r="R54" s="153" t="s">
        <v>84</v>
      </c>
    </row>
    <row r="55" spans="1:18" ht="15.75" thickBot="1">
      <c r="A55" s="106"/>
      <c r="B55" s="98" t="s">
        <v>21</v>
      </c>
      <c r="C55" s="98"/>
      <c r="D55" s="94"/>
      <c r="E55" s="34"/>
      <c r="F55" s="35" t="s">
        <v>20</v>
      </c>
      <c r="G55" s="35" t="s">
        <v>20</v>
      </c>
      <c r="H55" s="57"/>
      <c r="I55" s="63"/>
      <c r="J55" s="57"/>
      <c r="K55" s="57"/>
      <c r="L55" s="51"/>
      <c r="M55" s="35" t="s">
        <v>20</v>
      </c>
      <c r="N55" s="36"/>
      <c r="O55" s="150"/>
      <c r="P55" s="153"/>
      <c r="Q55" s="150"/>
      <c r="R55" s="153"/>
    </row>
    <row r="56" spans="1:18" ht="45" customHeight="1" thickBot="1">
      <c r="A56" s="103">
        <v>16</v>
      </c>
      <c r="B56" s="92" t="s">
        <v>56</v>
      </c>
      <c r="C56" s="92"/>
      <c r="D56" s="25" t="s">
        <v>19</v>
      </c>
      <c r="E56" s="26"/>
      <c r="F56" s="61">
        <v>177</v>
      </c>
      <c r="G56" s="61">
        <v>43</v>
      </c>
      <c r="H56" s="60"/>
      <c r="I56" s="63"/>
      <c r="J56" s="60"/>
      <c r="K56" s="60"/>
      <c r="L56" s="51"/>
      <c r="M56" s="62">
        <v>1</v>
      </c>
      <c r="N56" s="33"/>
      <c r="O56" s="149" t="s">
        <v>20</v>
      </c>
      <c r="P56" s="153" t="s">
        <v>84</v>
      </c>
      <c r="Q56" s="149" t="s">
        <v>20</v>
      </c>
      <c r="R56" s="153" t="s">
        <v>84</v>
      </c>
    </row>
    <row r="57" spans="1:18" ht="18.75" customHeight="1" thickBot="1">
      <c r="A57" s="104"/>
      <c r="B57" s="98" t="s">
        <v>21</v>
      </c>
      <c r="C57" s="98"/>
      <c r="D57" s="94"/>
      <c r="E57" s="34"/>
      <c r="F57" s="68" t="s">
        <v>20</v>
      </c>
      <c r="G57" s="68" t="s">
        <v>20</v>
      </c>
      <c r="H57" s="63"/>
      <c r="I57" s="63"/>
      <c r="J57" s="63"/>
      <c r="K57" s="63"/>
      <c r="L57" s="51"/>
      <c r="M57" s="68" t="s">
        <v>20</v>
      </c>
      <c r="N57" s="36"/>
      <c r="O57" s="150"/>
      <c r="P57" s="153"/>
      <c r="Q57" s="150"/>
      <c r="R57" s="153"/>
    </row>
    <row r="58" spans="1:18" ht="32.25" customHeight="1" thickBot="1">
      <c r="A58" s="50">
        <v>17</v>
      </c>
      <c r="B58" s="100" t="s">
        <v>57</v>
      </c>
      <c r="C58" s="101"/>
      <c r="D58" s="102"/>
      <c r="E58" s="18"/>
      <c r="F58" s="19"/>
      <c r="G58" s="19"/>
      <c r="H58" s="51"/>
      <c r="I58" s="51"/>
      <c r="J58" s="51"/>
      <c r="K58" s="51"/>
      <c r="L58" s="51"/>
      <c r="M58" s="52"/>
      <c r="N58" s="53"/>
      <c r="O58" s="151"/>
      <c r="P58" s="151"/>
      <c r="Q58" s="151"/>
      <c r="R58" s="151"/>
    </row>
    <row r="59" spans="1:18" ht="25.5" thickBot="1">
      <c r="A59" s="95" t="s">
        <v>58</v>
      </c>
      <c r="B59" s="97" t="s">
        <v>59</v>
      </c>
      <c r="C59" s="97"/>
      <c r="D59" s="25" t="s">
        <v>19</v>
      </c>
      <c r="E59" s="26"/>
      <c r="F59" s="28">
        <v>105</v>
      </c>
      <c r="G59" s="28">
        <v>53</v>
      </c>
      <c r="H59" s="31"/>
      <c r="I59" s="51"/>
      <c r="J59" s="31"/>
      <c r="K59" s="31"/>
      <c r="L59" s="51"/>
      <c r="M59" s="52"/>
      <c r="N59" s="49"/>
      <c r="O59" s="149" t="s">
        <v>20</v>
      </c>
      <c r="P59" s="153" t="s">
        <v>84</v>
      </c>
      <c r="Q59" s="149" t="s">
        <v>20</v>
      </c>
      <c r="R59" s="153" t="s">
        <v>84</v>
      </c>
    </row>
    <row r="60" spans="1:18" ht="15.75" thickBot="1">
      <c r="A60" s="99"/>
      <c r="B60" s="98" t="s">
        <v>21</v>
      </c>
      <c r="C60" s="98"/>
      <c r="D60" s="94"/>
      <c r="E60" s="34"/>
      <c r="F60" s="35" t="s">
        <v>20</v>
      </c>
      <c r="G60" s="35" t="s">
        <v>20</v>
      </c>
      <c r="H60" s="57"/>
      <c r="I60" s="51"/>
      <c r="J60" s="57"/>
      <c r="K60" s="57"/>
      <c r="L60" s="51"/>
      <c r="M60" s="52"/>
      <c r="N60" s="23"/>
      <c r="O60" s="150"/>
      <c r="P60" s="153"/>
      <c r="Q60" s="150"/>
      <c r="R60" s="153"/>
    </row>
    <row r="61" spans="1:18" ht="25.5" thickBot="1">
      <c r="A61" s="95" t="s">
        <v>60</v>
      </c>
      <c r="B61" s="97" t="s">
        <v>61</v>
      </c>
      <c r="C61" s="97"/>
      <c r="D61" s="25" t="s">
        <v>19</v>
      </c>
      <c r="E61" s="26"/>
      <c r="F61" s="28">
        <v>105</v>
      </c>
      <c r="G61" s="28">
        <v>53</v>
      </c>
      <c r="H61" s="31"/>
      <c r="I61" s="51"/>
      <c r="J61" s="31"/>
      <c r="K61" s="31"/>
      <c r="L61" s="51"/>
      <c r="M61" s="52"/>
      <c r="N61" s="49"/>
      <c r="O61" s="149" t="s">
        <v>20</v>
      </c>
      <c r="P61" s="153" t="s">
        <v>84</v>
      </c>
      <c r="Q61" s="149" t="s">
        <v>20</v>
      </c>
      <c r="R61" s="153" t="s">
        <v>84</v>
      </c>
    </row>
    <row r="62" spans="1:18" ht="15.75" thickBot="1">
      <c r="A62" s="99"/>
      <c r="B62" s="98" t="s">
        <v>21</v>
      </c>
      <c r="C62" s="98"/>
      <c r="D62" s="94"/>
      <c r="E62" s="34"/>
      <c r="F62" s="35" t="s">
        <v>20</v>
      </c>
      <c r="G62" s="35" t="s">
        <v>20</v>
      </c>
      <c r="H62" s="57"/>
      <c r="I62" s="51"/>
      <c r="J62" s="57"/>
      <c r="K62" s="57"/>
      <c r="L62" s="51"/>
      <c r="M62" s="52"/>
      <c r="N62" s="23"/>
      <c r="O62" s="150"/>
      <c r="P62" s="153"/>
      <c r="Q62" s="150"/>
      <c r="R62" s="153"/>
    </row>
    <row r="63" spans="1:18" ht="25.5" thickBot="1">
      <c r="A63" s="95" t="s">
        <v>62</v>
      </c>
      <c r="B63" s="97" t="s">
        <v>63</v>
      </c>
      <c r="C63" s="97"/>
      <c r="D63" s="25" t="s">
        <v>19</v>
      </c>
      <c r="E63" s="26"/>
      <c r="F63" s="28">
        <v>105</v>
      </c>
      <c r="G63" s="28">
        <v>53</v>
      </c>
      <c r="H63" s="31"/>
      <c r="I63" s="51"/>
      <c r="J63" s="31"/>
      <c r="K63" s="31"/>
      <c r="L63" s="51"/>
      <c r="M63" s="52"/>
      <c r="N63" s="49"/>
      <c r="O63" s="149" t="s">
        <v>20</v>
      </c>
      <c r="P63" s="153" t="s">
        <v>84</v>
      </c>
      <c r="Q63" s="149" t="s">
        <v>20</v>
      </c>
      <c r="R63" s="153" t="s">
        <v>84</v>
      </c>
    </row>
    <row r="64" spans="1:18" ht="15.75" thickBot="1">
      <c r="A64" s="99"/>
      <c r="B64" s="98" t="s">
        <v>21</v>
      </c>
      <c r="C64" s="98"/>
      <c r="D64" s="94"/>
      <c r="E64" s="34"/>
      <c r="F64" s="35" t="s">
        <v>20</v>
      </c>
      <c r="G64" s="35" t="s">
        <v>20</v>
      </c>
      <c r="H64" s="57"/>
      <c r="I64" s="51"/>
      <c r="J64" s="57"/>
      <c r="K64" s="57"/>
      <c r="L64" s="51"/>
      <c r="M64" s="52"/>
      <c r="N64" s="23"/>
      <c r="O64" s="150"/>
      <c r="P64" s="153"/>
      <c r="Q64" s="150"/>
      <c r="R64" s="153"/>
    </row>
    <row r="65" spans="1:18" ht="25.5" thickBot="1">
      <c r="A65" s="95" t="s">
        <v>64</v>
      </c>
      <c r="B65" s="97" t="s">
        <v>65</v>
      </c>
      <c r="C65" s="97"/>
      <c r="D65" s="25" t="s">
        <v>19</v>
      </c>
      <c r="E65" s="26"/>
      <c r="F65" s="28">
        <v>105</v>
      </c>
      <c r="G65" s="28">
        <v>53</v>
      </c>
      <c r="H65" s="31"/>
      <c r="I65" s="51"/>
      <c r="J65" s="31"/>
      <c r="K65" s="31"/>
      <c r="L65" s="51"/>
      <c r="M65" s="52"/>
      <c r="N65" s="49"/>
      <c r="O65" s="149" t="s">
        <v>20</v>
      </c>
      <c r="P65" s="153" t="s">
        <v>84</v>
      </c>
      <c r="Q65" s="149" t="s">
        <v>20</v>
      </c>
      <c r="R65" s="153" t="s">
        <v>84</v>
      </c>
    </row>
    <row r="66" spans="1:18" ht="15.75" thickBot="1">
      <c r="A66" s="99"/>
      <c r="B66" s="98" t="s">
        <v>21</v>
      </c>
      <c r="C66" s="98"/>
      <c r="D66" s="94"/>
      <c r="E66" s="34"/>
      <c r="F66" s="35" t="s">
        <v>20</v>
      </c>
      <c r="G66" s="35" t="s">
        <v>20</v>
      </c>
      <c r="H66" s="57"/>
      <c r="I66" s="51"/>
      <c r="J66" s="57"/>
      <c r="K66" s="57"/>
      <c r="L66" s="51"/>
      <c r="M66" s="52"/>
      <c r="N66" s="23"/>
      <c r="O66" s="150"/>
      <c r="P66" s="153"/>
      <c r="Q66" s="150"/>
      <c r="R66" s="153"/>
    </row>
    <row r="67" spans="1:18" ht="29.25" customHeight="1" thickBot="1">
      <c r="A67" s="95" t="s">
        <v>66</v>
      </c>
      <c r="B67" s="97" t="s">
        <v>67</v>
      </c>
      <c r="C67" s="97"/>
      <c r="D67" s="25" t="s">
        <v>19</v>
      </c>
      <c r="E67" s="26"/>
      <c r="F67" s="28">
        <v>105</v>
      </c>
      <c r="G67" s="28">
        <v>53</v>
      </c>
      <c r="H67" s="31"/>
      <c r="I67" s="51"/>
      <c r="J67" s="31"/>
      <c r="K67" s="31"/>
      <c r="L67" s="51"/>
      <c r="M67" s="52"/>
      <c r="N67" s="49"/>
      <c r="O67" s="149" t="s">
        <v>20</v>
      </c>
      <c r="P67" s="153" t="s">
        <v>84</v>
      </c>
      <c r="Q67" s="149" t="s">
        <v>20</v>
      </c>
      <c r="R67" s="153" t="s">
        <v>84</v>
      </c>
    </row>
    <row r="68" spans="1:18" ht="15.75" thickBot="1">
      <c r="A68" s="99"/>
      <c r="B68" s="98" t="s">
        <v>21</v>
      </c>
      <c r="C68" s="98"/>
      <c r="D68" s="94"/>
      <c r="E68" s="34"/>
      <c r="F68" s="35" t="s">
        <v>20</v>
      </c>
      <c r="G68" s="35" t="s">
        <v>20</v>
      </c>
      <c r="H68" s="57"/>
      <c r="I68" s="51"/>
      <c r="J68" s="57"/>
      <c r="K68" s="57"/>
      <c r="L68" s="51"/>
      <c r="M68" s="52"/>
      <c r="N68" s="23"/>
      <c r="O68" s="150"/>
      <c r="P68" s="153"/>
      <c r="Q68" s="150"/>
      <c r="R68" s="153"/>
    </row>
    <row r="69" spans="1:18" ht="31.5" customHeight="1" thickBot="1">
      <c r="A69" s="95" t="s">
        <v>68</v>
      </c>
      <c r="B69" s="140" t="s">
        <v>81</v>
      </c>
      <c r="C69" s="141"/>
      <c r="D69" s="142" t="s">
        <v>80</v>
      </c>
      <c r="E69" s="135"/>
      <c r="F69" s="136">
        <v>105</v>
      </c>
      <c r="G69" s="137"/>
      <c r="H69" s="138"/>
      <c r="I69" s="138">
        <v>12</v>
      </c>
      <c r="J69" s="138"/>
      <c r="K69" s="138"/>
      <c r="L69" s="139"/>
      <c r="M69" s="53"/>
      <c r="N69" s="49"/>
      <c r="O69" s="154" t="s">
        <v>20</v>
      </c>
      <c r="P69" s="153" t="s">
        <v>84</v>
      </c>
      <c r="Q69" s="154" t="s">
        <v>20</v>
      </c>
      <c r="R69" s="153" t="s">
        <v>84</v>
      </c>
    </row>
    <row r="70" spans="1:18" ht="15.75" customHeight="1" thickBot="1">
      <c r="A70" s="157"/>
      <c r="B70" s="98" t="s">
        <v>21</v>
      </c>
      <c r="C70" s="98"/>
      <c r="D70" s="94"/>
      <c r="E70" s="135"/>
      <c r="F70" s="35" t="s">
        <v>20</v>
      </c>
      <c r="G70" s="137"/>
      <c r="H70" s="138"/>
      <c r="I70" s="138"/>
      <c r="J70" s="138"/>
      <c r="K70" s="138"/>
      <c r="L70" s="139"/>
      <c r="M70" s="53"/>
      <c r="N70" s="23"/>
      <c r="O70" s="155"/>
      <c r="P70" s="153"/>
      <c r="Q70" s="155"/>
      <c r="R70" s="153"/>
    </row>
    <row r="71" spans="1:18" ht="28.5" customHeight="1" thickBot="1">
      <c r="A71" s="157"/>
      <c r="B71" s="140" t="s">
        <v>82</v>
      </c>
      <c r="C71" s="141"/>
      <c r="D71" s="142" t="s">
        <v>80</v>
      </c>
      <c r="E71" s="135"/>
      <c r="F71" s="136">
        <v>105</v>
      </c>
      <c r="G71" s="137"/>
      <c r="H71" s="138"/>
      <c r="I71" s="138"/>
      <c r="J71" s="138"/>
      <c r="K71" s="138"/>
      <c r="L71" s="139"/>
      <c r="M71" s="53"/>
      <c r="N71" s="23"/>
      <c r="O71" s="154" t="s">
        <v>20</v>
      </c>
      <c r="P71" s="153" t="s">
        <v>84</v>
      </c>
      <c r="Q71" s="154" t="s">
        <v>20</v>
      </c>
      <c r="R71" s="153" t="s">
        <v>84</v>
      </c>
    </row>
    <row r="72" spans="1:18" ht="15.75" customHeight="1" thickBot="1">
      <c r="A72" s="157"/>
      <c r="B72" s="98" t="s">
        <v>21</v>
      </c>
      <c r="C72" s="98"/>
      <c r="D72" s="94"/>
      <c r="E72" s="135"/>
      <c r="F72" s="35" t="s">
        <v>20</v>
      </c>
      <c r="G72" s="137"/>
      <c r="H72" s="138"/>
      <c r="I72" s="138"/>
      <c r="J72" s="138"/>
      <c r="K72" s="138"/>
      <c r="L72" s="139"/>
      <c r="M72" s="53"/>
      <c r="N72" s="23"/>
      <c r="O72" s="155"/>
      <c r="P72" s="153"/>
      <c r="Q72" s="155"/>
      <c r="R72" s="153"/>
    </row>
    <row r="73" spans="1:18" ht="28.5" customHeight="1" thickBot="1">
      <c r="A73" s="157"/>
      <c r="B73" s="140" t="s">
        <v>82</v>
      </c>
      <c r="C73" s="141"/>
      <c r="D73" s="142" t="s">
        <v>80</v>
      </c>
      <c r="E73" s="135"/>
      <c r="F73" s="136">
        <v>105</v>
      </c>
      <c r="G73" s="137"/>
      <c r="H73" s="138"/>
      <c r="I73" s="138"/>
      <c r="J73" s="138"/>
      <c r="K73" s="138"/>
      <c r="L73" s="139"/>
      <c r="M73" s="53"/>
      <c r="N73" s="33"/>
      <c r="O73" s="156" t="s">
        <v>20</v>
      </c>
      <c r="P73" s="153" t="s">
        <v>84</v>
      </c>
      <c r="Q73" s="156" t="s">
        <v>20</v>
      </c>
      <c r="R73" s="153" t="s">
        <v>84</v>
      </c>
    </row>
    <row r="74" spans="1:18" ht="25.5" customHeight="1" thickBot="1">
      <c r="A74" s="96"/>
      <c r="B74" s="98" t="s">
        <v>21</v>
      </c>
      <c r="C74" s="98"/>
      <c r="D74" s="94"/>
      <c r="E74" s="135"/>
      <c r="F74" s="35" t="s">
        <v>20</v>
      </c>
      <c r="G74" s="137"/>
      <c r="H74" s="138"/>
      <c r="I74" s="138">
        <v>12</v>
      </c>
      <c r="J74" s="138"/>
      <c r="K74" s="138"/>
      <c r="L74" s="139"/>
      <c r="M74" s="53"/>
      <c r="N74" s="143"/>
      <c r="O74" s="156"/>
      <c r="P74" s="153"/>
      <c r="Q74" s="156"/>
      <c r="R74" s="153"/>
    </row>
    <row r="75" spans="1:18" ht="24.75" customHeight="1" thickBot="1">
      <c r="A75" s="90">
        <v>18</v>
      </c>
      <c r="B75" s="92" t="s">
        <v>69</v>
      </c>
      <c r="C75" s="92"/>
      <c r="D75" s="25" t="s">
        <v>19</v>
      </c>
      <c r="E75" s="72"/>
      <c r="F75" s="19"/>
      <c r="G75" s="73">
        <v>53</v>
      </c>
      <c r="H75" s="51"/>
      <c r="I75" s="51"/>
      <c r="J75" s="51"/>
      <c r="K75" s="51"/>
      <c r="L75" s="51"/>
      <c r="M75" s="52"/>
      <c r="N75" s="143"/>
      <c r="O75" s="156" t="s">
        <v>20</v>
      </c>
      <c r="P75" s="153" t="s">
        <v>84</v>
      </c>
      <c r="Q75" s="156" t="s">
        <v>20</v>
      </c>
      <c r="R75" s="153" t="s">
        <v>84</v>
      </c>
    </row>
    <row r="76" spans="1:18" ht="15.75" thickBot="1">
      <c r="A76" s="91"/>
      <c r="B76" s="93" t="s">
        <v>21</v>
      </c>
      <c r="C76" s="93"/>
      <c r="D76" s="94"/>
      <c r="E76" s="69"/>
      <c r="F76" s="74"/>
      <c r="G76" s="70" t="s">
        <v>20</v>
      </c>
      <c r="H76" s="71"/>
      <c r="I76" s="71"/>
      <c r="J76" s="71"/>
      <c r="K76" s="71"/>
      <c r="L76" s="51"/>
      <c r="M76" s="52"/>
      <c r="N76" s="143"/>
      <c r="O76" s="156"/>
      <c r="P76" s="153"/>
      <c r="Q76" s="156"/>
      <c r="R76" s="153"/>
    </row>
    <row r="77" spans="1:18" ht="15">
      <c r="A77" s="75"/>
      <c r="B77" s="76"/>
      <c r="C77" s="76"/>
      <c r="D77" s="76"/>
      <c r="E77" s="77"/>
      <c r="F77" s="78"/>
      <c r="G77" s="79"/>
      <c r="H77" s="80"/>
      <c r="I77" s="80"/>
      <c r="J77" s="80"/>
      <c r="K77" s="80"/>
      <c r="L77" s="80"/>
      <c r="M77" s="144"/>
      <c r="N77" s="144"/>
      <c r="O77" s="144"/>
      <c r="P77" s="85" t="s">
        <v>77</v>
      </c>
      <c r="Q77" s="145"/>
      <c r="R77" s="85" t="s">
        <v>78</v>
      </c>
    </row>
    <row r="78" spans="13:18" ht="15">
      <c r="M78" s="35" t="s">
        <v>70</v>
      </c>
      <c r="N78" s="81"/>
      <c r="O78" s="146" t="s">
        <v>20</v>
      </c>
      <c r="P78" s="147" t="s">
        <v>83</v>
      </c>
      <c r="Q78" s="146" t="s">
        <v>20</v>
      </c>
      <c r="R78" s="148" t="s">
        <v>83</v>
      </c>
    </row>
    <row r="79" spans="13:18" ht="15">
      <c r="M79" s="87" t="s">
        <v>71</v>
      </c>
      <c r="N79" s="88"/>
      <c r="O79" s="88"/>
      <c r="P79" s="88"/>
      <c r="Q79" s="88"/>
      <c r="R79" s="88"/>
    </row>
    <row r="80" spans="15:17" ht="15">
      <c r="O80" s="82">
        <v>3207.6</v>
      </c>
      <c r="P80" s="83"/>
      <c r="Q80" s="82">
        <v>3207.6</v>
      </c>
    </row>
    <row r="81" spans="15:18" ht="27" customHeight="1">
      <c r="O81" s="89" t="s">
        <v>72</v>
      </c>
      <c r="P81" s="89"/>
      <c r="Q81" s="89"/>
      <c r="R81" s="89"/>
    </row>
    <row r="82" spans="15:17" ht="15">
      <c r="O82" s="86" t="s">
        <v>20</v>
      </c>
      <c r="Q82" s="86" t="s">
        <v>20</v>
      </c>
    </row>
    <row r="83" spans="15:17" ht="15">
      <c r="O83" s="86" t="s">
        <v>73</v>
      </c>
      <c r="Q83" s="86" t="s">
        <v>74</v>
      </c>
    </row>
    <row r="84" spans="12:17" ht="15">
      <c r="L84" s="84" t="s">
        <v>75</v>
      </c>
      <c r="O84" s="86" t="s">
        <v>20</v>
      </c>
      <c r="Q84" s="86" t="s">
        <v>20</v>
      </c>
    </row>
  </sheetData>
  <sheetProtection/>
  <mergeCells count="233">
    <mergeCell ref="R69:R70"/>
    <mergeCell ref="R71:R72"/>
    <mergeCell ref="R73:R74"/>
    <mergeCell ref="R75:R76"/>
    <mergeCell ref="O75:O76"/>
    <mergeCell ref="Q75:Q76"/>
    <mergeCell ref="M79:R79"/>
    <mergeCell ref="O81:R81"/>
    <mergeCell ref="P75:P76"/>
    <mergeCell ref="O69:O70"/>
    <mergeCell ref="O71:O72"/>
    <mergeCell ref="O73:O74"/>
    <mergeCell ref="Q69:Q70"/>
    <mergeCell ref="Q71:Q72"/>
    <mergeCell ref="Q73:Q74"/>
    <mergeCell ref="P69:P70"/>
    <mergeCell ref="P71:P72"/>
    <mergeCell ref="P73:P74"/>
    <mergeCell ref="A69:A74"/>
    <mergeCell ref="B69:C69"/>
    <mergeCell ref="B70:D70"/>
    <mergeCell ref="B72:D72"/>
    <mergeCell ref="B74:D74"/>
    <mergeCell ref="B71:C71"/>
    <mergeCell ref="B73:C73"/>
    <mergeCell ref="B1:R1"/>
    <mergeCell ref="B3:R3"/>
    <mergeCell ref="B4:R5"/>
    <mergeCell ref="B7:D7"/>
    <mergeCell ref="B8:D8"/>
    <mergeCell ref="A9:A10"/>
    <mergeCell ref="B9:C9"/>
    <mergeCell ref="O9:O10"/>
    <mergeCell ref="P9:P10"/>
    <mergeCell ref="Q9:Q10"/>
    <mergeCell ref="R9:R10"/>
    <mergeCell ref="B10:D10"/>
    <mergeCell ref="A11:A12"/>
    <mergeCell ref="B11:C11"/>
    <mergeCell ref="O11:O12"/>
    <mergeCell ref="P11:P12"/>
    <mergeCell ref="Q11:Q12"/>
    <mergeCell ref="R11:R12"/>
    <mergeCell ref="B12:D12"/>
    <mergeCell ref="A13:A14"/>
    <mergeCell ref="B13:C13"/>
    <mergeCell ref="O13:O14"/>
    <mergeCell ref="P13:P14"/>
    <mergeCell ref="Q13:Q14"/>
    <mergeCell ref="R13:R14"/>
    <mergeCell ref="B14:D14"/>
    <mergeCell ref="A15:A16"/>
    <mergeCell ref="B15:C15"/>
    <mergeCell ref="O15:O16"/>
    <mergeCell ref="P15:P16"/>
    <mergeCell ref="Q15:Q16"/>
    <mergeCell ref="R15:R16"/>
    <mergeCell ref="B16:D16"/>
    <mergeCell ref="A17:A18"/>
    <mergeCell ref="B17:C17"/>
    <mergeCell ref="O17:O18"/>
    <mergeCell ref="P17:P18"/>
    <mergeCell ref="Q17:Q18"/>
    <mergeCell ref="R17:R18"/>
    <mergeCell ref="B18:D18"/>
    <mergeCell ref="A19:A20"/>
    <mergeCell ref="B19:C19"/>
    <mergeCell ref="O19:O20"/>
    <mergeCell ref="P19:P20"/>
    <mergeCell ref="Q19:Q20"/>
    <mergeCell ref="R19:R20"/>
    <mergeCell ref="B20:D20"/>
    <mergeCell ref="A21:A22"/>
    <mergeCell ref="B21:C21"/>
    <mergeCell ref="O21:O22"/>
    <mergeCell ref="P21:P22"/>
    <mergeCell ref="Q21:Q22"/>
    <mergeCell ref="R21:R22"/>
    <mergeCell ref="B22:D22"/>
    <mergeCell ref="B23:D23"/>
    <mergeCell ref="A24:A25"/>
    <mergeCell ref="B24:C24"/>
    <mergeCell ref="O24:O25"/>
    <mergeCell ref="P24:P25"/>
    <mergeCell ref="Q24:Q25"/>
    <mergeCell ref="R24:R25"/>
    <mergeCell ref="B25:D25"/>
    <mergeCell ref="A26:A27"/>
    <mergeCell ref="B26:C26"/>
    <mergeCell ref="O26:O27"/>
    <mergeCell ref="P26:P27"/>
    <mergeCell ref="Q26:Q27"/>
    <mergeCell ref="R26:R27"/>
    <mergeCell ref="B27:D27"/>
    <mergeCell ref="A28:A29"/>
    <mergeCell ref="B28:C28"/>
    <mergeCell ref="O28:O29"/>
    <mergeCell ref="P28:P29"/>
    <mergeCell ref="Q28:Q29"/>
    <mergeCell ref="R28:R29"/>
    <mergeCell ref="B29:D29"/>
    <mergeCell ref="A30:A31"/>
    <mergeCell ref="B30:C30"/>
    <mergeCell ref="O30:O31"/>
    <mergeCell ref="P30:P31"/>
    <mergeCell ref="Q30:Q31"/>
    <mergeCell ref="R30:R31"/>
    <mergeCell ref="B31:D31"/>
    <mergeCell ref="B32:D32"/>
    <mergeCell ref="A33:A34"/>
    <mergeCell ref="B33:C33"/>
    <mergeCell ref="O33:O34"/>
    <mergeCell ref="P33:P34"/>
    <mergeCell ref="Q33:Q34"/>
    <mergeCell ref="R33:R34"/>
    <mergeCell ref="B34:D34"/>
    <mergeCell ref="A35:A36"/>
    <mergeCell ref="B35:C35"/>
    <mergeCell ref="O35:O36"/>
    <mergeCell ref="P35:P36"/>
    <mergeCell ref="Q35:Q36"/>
    <mergeCell ref="R35:R36"/>
    <mergeCell ref="B36:D36"/>
    <mergeCell ref="A37:A38"/>
    <mergeCell ref="B37:C37"/>
    <mergeCell ref="O37:O38"/>
    <mergeCell ref="P37:P38"/>
    <mergeCell ref="Q37:Q38"/>
    <mergeCell ref="R37:R38"/>
    <mergeCell ref="B38:D38"/>
    <mergeCell ref="A39:A40"/>
    <mergeCell ref="B39:C39"/>
    <mergeCell ref="O39:O40"/>
    <mergeCell ref="P39:P40"/>
    <mergeCell ref="Q39:Q40"/>
    <mergeCell ref="R39:R40"/>
    <mergeCell ref="B40:D40"/>
    <mergeCell ref="A41:A42"/>
    <mergeCell ref="B41:C41"/>
    <mergeCell ref="O41:O42"/>
    <mergeCell ref="P41:P42"/>
    <mergeCell ref="Q41:Q42"/>
    <mergeCell ref="R41:R42"/>
    <mergeCell ref="B42:D42"/>
    <mergeCell ref="A43:A44"/>
    <mergeCell ref="B43:C43"/>
    <mergeCell ref="O43:O44"/>
    <mergeCell ref="P43:P44"/>
    <mergeCell ref="Q43:Q44"/>
    <mergeCell ref="R43:R44"/>
    <mergeCell ref="B44:D44"/>
    <mergeCell ref="B45:D45"/>
    <mergeCell ref="A46:A47"/>
    <mergeCell ref="B46:C46"/>
    <mergeCell ref="O46:O47"/>
    <mergeCell ref="P46:P47"/>
    <mergeCell ref="Q46:Q47"/>
    <mergeCell ref="R46:R47"/>
    <mergeCell ref="B47:D47"/>
    <mergeCell ref="A48:A49"/>
    <mergeCell ref="B48:C48"/>
    <mergeCell ref="O48:O49"/>
    <mergeCell ref="P48:P49"/>
    <mergeCell ref="Q48:Q49"/>
    <mergeCell ref="R48:R49"/>
    <mergeCell ref="B49:D49"/>
    <mergeCell ref="A50:A51"/>
    <mergeCell ref="B50:C50"/>
    <mergeCell ref="O50:O51"/>
    <mergeCell ref="P50:P51"/>
    <mergeCell ref="Q50:Q51"/>
    <mergeCell ref="R50:R51"/>
    <mergeCell ref="B51:D51"/>
    <mergeCell ref="A52:A53"/>
    <mergeCell ref="B52:C52"/>
    <mergeCell ref="O52:O53"/>
    <mergeCell ref="P52:P53"/>
    <mergeCell ref="Q52:Q53"/>
    <mergeCell ref="R52:R53"/>
    <mergeCell ref="B53:D53"/>
    <mergeCell ref="A54:A55"/>
    <mergeCell ref="B54:C54"/>
    <mergeCell ref="O54:O55"/>
    <mergeCell ref="P54:P55"/>
    <mergeCell ref="Q54:Q55"/>
    <mergeCell ref="R54:R55"/>
    <mergeCell ref="B55:D55"/>
    <mergeCell ref="A56:A57"/>
    <mergeCell ref="B56:C56"/>
    <mergeCell ref="O56:O57"/>
    <mergeCell ref="P56:P57"/>
    <mergeCell ref="Q56:Q57"/>
    <mergeCell ref="R56:R57"/>
    <mergeCell ref="B57:D57"/>
    <mergeCell ref="B58:D58"/>
    <mergeCell ref="A59:A60"/>
    <mergeCell ref="B59:C59"/>
    <mergeCell ref="O59:O60"/>
    <mergeCell ref="P59:P60"/>
    <mergeCell ref="Q59:Q60"/>
    <mergeCell ref="R59:R60"/>
    <mergeCell ref="B60:D60"/>
    <mergeCell ref="A61:A62"/>
    <mergeCell ref="B61:C61"/>
    <mergeCell ref="O61:O62"/>
    <mergeCell ref="P61:P62"/>
    <mergeCell ref="Q61:Q62"/>
    <mergeCell ref="R61:R62"/>
    <mergeCell ref="B62:D62"/>
    <mergeCell ref="A63:A64"/>
    <mergeCell ref="B63:C63"/>
    <mergeCell ref="O63:O64"/>
    <mergeCell ref="P63:P64"/>
    <mergeCell ref="Q63:Q64"/>
    <mergeCell ref="R63:R64"/>
    <mergeCell ref="B64:D64"/>
    <mergeCell ref="A65:A66"/>
    <mergeCell ref="B65:C65"/>
    <mergeCell ref="O65:O66"/>
    <mergeCell ref="P65:P66"/>
    <mergeCell ref="Q65:Q66"/>
    <mergeCell ref="R65:R66"/>
    <mergeCell ref="B66:D66"/>
    <mergeCell ref="A67:A68"/>
    <mergeCell ref="B67:C67"/>
    <mergeCell ref="O67:O68"/>
    <mergeCell ref="P67:P68"/>
    <mergeCell ref="Q67:Q68"/>
    <mergeCell ref="R67:R68"/>
    <mergeCell ref="B68:D68"/>
    <mergeCell ref="A75:A76"/>
    <mergeCell ref="B75:C75"/>
    <mergeCell ref="B76:D76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Zanatti Andrea</dc:creator>
  <cp:keywords/>
  <dc:description/>
  <cp:lastModifiedBy>Zanatti Andrea</cp:lastModifiedBy>
  <cp:lastPrinted>2018-06-27T18:37:30Z</cp:lastPrinted>
  <dcterms:created xsi:type="dcterms:W3CDTF">2018-05-19T16:54:23Z</dcterms:created>
  <dcterms:modified xsi:type="dcterms:W3CDTF">2018-06-28T07:45:03Z</dcterms:modified>
  <cp:category/>
  <cp:version/>
  <cp:contentType/>
  <cp:contentStatus/>
</cp:coreProperties>
</file>